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240" windowHeight="9240"/>
  </bookViews>
  <sheets>
    <sheet name="FORMULARIO" sheetId="1" r:id="rId1"/>
    <sheet name="CAPITAL" sheetId="2" r:id="rId2"/>
    <sheet name="CUSTEIO" sheetId="5" r:id="rId3"/>
    <sheet name="BOLSA" sheetId="6" r:id="rId4"/>
  </sheets>
  <definedNames>
    <definedName name="_xlnm.Print_Area" localSheetId="3">BOLSA!$A$1:$H$40</definedName>
    <definedName name="_xlnm.Print_Area" localSheetId="0">FORMULARIO!$A$1:$F$44</definedName>
  </definedNames>
  <calcPr calcId="145621"/>
</workbook>
</file>

<file path=xl/calcChain.xml><?xml version="1.0" encoding="utf-8"?>
<calcChain xmlns="http://schemas.openxmlformats.org/spreadsheetml/2006/main">
  <c r="E120" i="5" l="1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09" i="2" l="1"/>
  <c r="E203" i="2"/>
  <c r="E197" i="2"/>
  <c r="E191" i="2"/>
  <c r="E185" i="2"/>
  <c r="E179" i="2"/>
  <c r="E173" i="2"/>
  <c r="E167" i="2"/>
  <c r="E161" i="2"/>
  <c r="E155" i="2"/>
  <c r="E149" i="2"/>
  <c r="E143" i="2"/>
  <c r="E137" i="2"/>
  <c r="E131" i="2"/>
  <c r="E125" i="2"/>
  <c r="E216" i="2"/>
  <c r="E217" i="2"/>
  <c r="E218" i="2"/>
  <c r="E126" i="2"/>
  <c r="E127" i="2"/>
  <c r="E128" i="2"/>
  <c r="E129" i="2"/>
  <c r="E130" i="2"/>
  <c r="E132" i="2"/>
  <c r="E133" i="2"/>
  <c r="E134" i="2"/>
  <c r="E135" i="2"/>
  <c r="E136" i="2"/>
  <c r="E138" i="2"/>
  <c r="E139" i="2"/>
  <c r="E140" i="2"/>
  <c r="E141" i="2"/>
  <c r="E142" i="2"/>
  <c r="E144" i="2"/>
  <c r="E145" i="2"/>
  <c r="E146" i="2"/>
  <c r="E147" i="2"/>
  <c r="E148" i="2"/>
  <c r="E150" i="2"/>
  <c r="E151" i="2"/>
  <c r="E152" i="2"/>
  <c r="E153" i="2"/>
  <c r="E154" i="2"/>
  <c r="E156" i="2"/>
  <c r="E157" i="2"/>
  <c r="E158" i="2"/>
  <c r="E159" i="2"/>
  <c r="E160" i="2"/>
  <c r="E162" i="2"/>
  <c r="E163" i="2"/>
  <c r="E164" i="2"/>
  <c r="E165" i="2"/>
  <c r="E166" i="2"/>
  <c r="E168" i="2"/>
  <c r="E169" i="2"/>
  <c r="E170" i="2"/>
  <c r="E171" i="2"/>
  <c r="E172" i="2"/>
  <c r="E174" i="2"/>
  <c r="E175" i="2"/>
  <c r="E176" i="2"/>
  <c r="E177" i="2"/>
  <c r="E178" i="2"/>
  <c r="E180" i="2"/>
  <c r="E181" i="2"/>
  <c r="E182" i="2"/>
  <c r="E183" i="2"/>
  <c r="E184" i="2"/>
  <c r="E186" i="2"/>
  <c r="E187" i="2"/>
  <c r="E188" i="2"/>
  <c r="E189" i="2"/>
  <c r="E190" i="2"/>
  <c r="E192" i="2"/>
  <c r="E193" i="2"/>
  <c r="E194" i="2"/>
  <c r="E195" i="2"/>
  <c r="E196" i="2"/>
  <c r="E198" i="2"/>
  <c r="E199" i="2"/>
  <c r="E200" i="2"/>
  <c r="E201" i="2"/>
  <c r="E202" i="2"/>
  <c r="E204" i="2"/>
  <c r="E205" i="2"/>
  <c r="E206" i="2"/>
  <c r="E207" i="2"/>
  <c r="E208" i="2"/>
  <c r="E210" i="2"/>
  <c r="E211" i="2"/>
  <c r="E212" i="2"/>
  <c r="E213" i="2"/>
  <c r="E214" i="2"/>
  <c r="E215" i="2"/>
  <c r="E110" i="2"/>
  <c r="E111" i="2"/>
  <c r="E112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98" i="5" l="1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88" i="5"/>
  <c r="E89" i="5"/>
  <c r="E90" i="5"/>
  <c r="E91" i="5"/>
  <c r="E92" i="5"/>
  <c r="E93" i="5"/>
  <c r="E94" i="5"/>
  <c r="E95" i="5"/>
  <c r="E96" i="5"/>
  <c r="E97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43" i="5"/>
  <c r="E44" i="5"/>
  <c r="E45" i="5"/>
  <c r="E46" i="5"/>
  <c r="E47" i="5"/>
  <c r="E48" i="5"/>
  <c r="E49" i="5"/>
  <c r="E50" i="5"/>
  <c r="E51" i="5"/>
  <c r="E52" i="5"/>
  <c r="E5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225" i="5"/>
  <c r="E270" i="5" s="1"/>
  <c r="B22" i="1" s="1"/>
  <c r="G22" i="6" l="1"/>
  <c r="G13" i="6" l="1"/>
  <c r="E276" i="5"/>
  <c r="E14" i="5"/>
  <c r="E15" i="5"/>
  <c r="E16" i="5"/>
  <c r="E17" i="5"/>
  <c r="E18" i="5"/>
  <c r="E19" i="5"/>
  <c r="E20" i="5"/>
  <c r="E21" i="5"/>
  <c r="E22" i="5"/>
  <c r="E23" i="5"/>
  <c r="E13" i="5"/>
  <c r="E14" i="2"/>
  <c r="E13" i="2"/>
  <c r="E331" i="5" l="1"/>
  <c r="C42" i="1"/>
  <c r="E15" i="2" l="1"/>
  <c r="E16" i="2"/>
  <c r="E17" i="2"/>
  <c r="E119" i="2" l="1"/>
  <c r="G14" i="6" l="1"/>
  <c r="G15" i="6"/>
  <c r="G16" i="6"/>
  <c r="G17" i="6"/>
  <c r="G18" i="6"/>
  <c r="G19" i="6"/>
  <c r="G20" i="6"/>
  <c r="G21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C3" i="6" l="1"/>
  <c r="C4" i="6"/>
  <c r="C5" i="6"/>
  <c r="C6" i="6"/>
  <c r="C7" i="6"/>
  <c r="E119" i="5"/>
  <c r="E120" i="2"/>
  <c r="E121" i="2"/>
  <c r="E122" i="2"/>
  <c r="E123" i="2"/>
  <c r="E124" i="2"/>
  <c r="D7" i="2" l="1"/>
  <c r="D6" i="2"/>
  <c r="D5" i="2"/>
  <c r="D4" i="2"/>
  <c r="D3" i="2"/>
  <c r="C7" i="5"/>
  <c r="C6" i="5"/>
  <c r="C5" i="5"/>
  <c r="C4" i="5"/>
  <c r="C3" i="5"/>
  <c r="E113" i="5" l="1"/>
  <c r="E219" i="2"/>
  <c r="E219" i="5" l="1"/>
  <c r="B20" i="1"/>
  <c r="C20" i="1" s="1"/>
  <c r="B17" i="1"/>
  <c r="G37" i="6"/>
  <c r="B28" i="1" s="1"/>
  <c r="B24" i="1"/>
  <c r="E113" i="2"/>
  <c r="E222" i="2" s="1"/>
  <c r="C24" i="1" l="1"/>
  <c r="C17" i="1"/>
  <c r="G40" i="6"/>
  <c r="B31" i="1" s="1"/>
  <c r="E29" i="1" s="1"/>
  <c r="C22" i="1"/>
  <c r="B21" i="1"/>
  <c r="B16" i="1"/>
  <c r="D356" i="5" l="1"/>
  <c r="E356" i="5" s="1"/>
  <c r="E357" i="5" s="1"/>
  <c r="B25" i="1" s="1"/>
  <c r="C25" i="1" s="1"/>
  <c r="C28" i="1"/>
  <c r="C21" i="1"/>
  <c r="B18" i="1"/>
  <c r="C16" i="1"/>
  <c r="C18" i="1" s="1"/>
  <c r="C29" i="1" l="1"/>
  <c r="B26" i="1"/>
  <c r="B30" i="1" s="1"/>
  <c r="E360" i="5"/>
  <c r="E20" i="1"/>
  <c r="E16" i="1" l="1"/>
  <c r="E27" i="1"/>
  <c r="E24" i="1"/>
  <c r="E21" i="1"/>
  <c r="E23" i="1"/>
  <c r="B32" i="1"/>
  <c r="E26" i="1"/>
  <c r="D20" i="1"/>
  <c r="D21" i="1"/>
  <c r="D24" i="1"/>
  <c r="D17" i="1"/>
  <c r="D29" i="1"/>
  <c r="D22" i="1"/>
  <c r="D16" i="1"/>
  <c r="D25" i="1"/>
  <c r="D28" i="1"/>
  <c r="D26" i="1"/>
  <c r="D18" i="1"/>
</calcChain>
</file>

<file path=xl/sharedStrings.xml><?xml version="1.0" encoding="utf-8"?>
<sst xmlns="http://schemas.openxmlformats.org/spreadsheetml/2006/main" count="207" uniqueCount="130">
  <si>
    <t>DADOS DO SOLICITANTE</t>
  </si>
  <si>
    <t>NOME DO SOLICITANTE</t>
  </si>
  <si>
    <t>PROGRAMA</t>
  </si>
  <si>
    <t>TÍTULO DO PROJETO</t>
  </si>
  <si>
    <t>As regras abaixo servem como orientação geral para elaboração do orçamento de acordo com as regras do edital</t>
  </si>
  <si>
    <t>Descrição das Despesas</t>
  </si>
  <si>
    <t>Solicitado à FAPES</t>
  </si>
  <si>
    <t>Valores solicitados à FAPES    Porcentagens em relação ao Valor Total</t>
  </si>
  <si>
    <t xml:space="preserve">Sub-Total CAPITAL </t>
  </si>
  <si>
    <t>Verificação Regra 2 (Despesas importação):</t>
  </si>
  <si>
    <t>(porcentagem despesas)</t>
  </si>
  <si>
    <t>Verificação Regra 3 (diárias e passagens):</t>
  </si>
  <si>
    <t xml:space="preserve">Sub-Total CUSTEIO </t>
  </si>
  <si>
    <t>Bolsa</t>
  </si>
  <si>
    <t>Sub-Total BOLSA</t>
  </si>
  <si>
    <t>OBSERVAÇÕES IMPORTANTES</t>
  </si>
  <si>
    <t>(REGRA 1) Recursos disponibilizados para despesas de CAPITAL</t>
  </si>
  <si>
    <t>(REGRA 1) Recursos disponibilizados para despesas de CUSTEIO</t>
  </si>
  <si>
    <t>(REGRA 1) Recursos disponibilizados para despesas de BOLSA</t>
  </si>
  <si>
    <t>CADA ITEM DESTE ORÇAMENTO DEVE SER DETALHADO E JUSTIFICADO DENTRO DO DOCUMENTO DE PROJETO</t>
  </si>
  <si>
    <t>Material Permanente e Equipamentos - NACIONAIS</t>
  </si>
  <si>
    <t>Material Permanente e Equipamentos - IMPORTADOS</t>
  </si>
  <si>
    <t>Material de Consumo - NACIONAIS</t>
  </si>
  <si>
    <t>Material de Consumo - IMPORTADOS</t>
  </si>
  <si>
    <t>BOLSA</t>
  </si>
  <si>
    <t>Despesas para importação</t>
  </si>
  <si>
    <t>TOTAL DO ORÇAMENTO</t>
  </si>
  <si>
    <t xml:space="preserve">ITEM </t>
  </si>
  <si>
    <t>DESCRIÇÃO DO EQUIPAMENTO OU MATERIAL PERMANENTE</t>
  </si>
  <si>
    <t>QUANTIDADE</t>
  </si>
  <si>
    <t>VALOR UNITARIO</t>
  </si>
  <si>
    <t>VALOR TOTAL</t>
  </si>
  <si>
    <t>JUSTIFICATIVA RESUMIDA</t>
  </si>
  <si>
    <r>
      <t xml:space="preserve">1- DESPESAS DE CAPITAL </t>
    </r>
    <r>
      <rPr>
        <b/>
        <sz val="12"/>
        <color indexed="10"/>
        <rFont val="Calibri"/>
        <family val="2"/>
        <scheme val="minor"/>
      </rPr>
      <t>(1)</t>
    </r>
  </si>
  <si>
    <r>
      <t xml:space="preserve">2 - DESPESAS DE CUSTEIO </t>
    </r>
    <r>
      <rPr>
        <b/>
        <sz val="12"/>
        <color indexed="10"/>
        <rFont val="Calibri"/>
        <family val="2"/>
        <scheme val="minor"/>
      </rPr>
      <t>(2)</t>
    </r>
  </si>
  <si>
    <r>
      <t xml:space="preserve">3 - DESPESAS DE BOLSA </t>
    </r>
    <r>
      <rPr>
        <b/>
        <sz val="12"/>
        <color indexed="10"/>
        <rFont val="Calibri"/>
        <family val="2"/>
        <scheme val="minor"/>
      </rPr>
      <t>(3)</t>
    </r>
  </si>
  <si>
    <r>
      <t xml:space="preserve"> TODAS AS CÉLULAS EM BRANCO </t>
    </r>
    <r>
      <rPr>
        <b/>
        <sz val="12"/>
        <color theme="0"/>
        <rFont val="Calibri"/>
        <family val="2"/>
        <scheme val="minor"/>
      </rPr>
      <t>DEVEM SER PREENCHIDAS!!!  (inclusive com valores 0 (zero) para dar o total de 100% )</t>
    </r>
  </si>
  <si>
    <t>DESPESAS DE CAPITAL NACIONAL</t>
  </si>
  <si>
    <t xml:space="preserve">SUBTOTAL </t>
  </si>
  <si>
    <t>DESPESAS DE CAPITAL - IMPORTADO</t>
  </si>
  <si>
    <t>TOTAL</t>
  </si>
  <si>
    <t>DESPESAS COM MATERIAL DE CONSUMO NACIONAL</t>
  </si>
  <si>
    <t>DESPESAS COM MATERIAL DE CONSUMO IMPORTADO</t>
  </si>
  <si>
    <t>DESCRIÇÃO DOS SERVIÇOS</t>
  </si>
  <si>
    <t>DESCRIÇÃO DOS MATERIAIS</t>
  </si>
  <si>
    <t>DESPESAS COM IMPORTAÇÃO</t>
  </si>
  <si>
    <t>Iniciação Científica e Tecnológica</t>
  </si>
  <si>
    <t>-</t>
  </si>
  <si>
    <t>ICT</t>
  </si>
  <si>
    <t>Iniciação Científica Júnior</t>
  </si>
  <si>
    <t>ICJr</t>
  </si>
  <si>
    <t>Pós Graduação</t>
  </si>
  <si>
    <t>Mestrado</t>
  </si>
  <si>
    <t>ME</t>
  </si>
  <si>
    <t>Doutorado</t>
  </si>
  <si>
    <t>DO</t>
  </si>
  <si>
    <t>Pós-Doutorado</t>
  </si>
  <si>
    <t>PD</t>
  </si>
  <si>
    <t>Capacitação Tecnológica</t>
  </si>
  <si>
    <t>A</t>
  </si>
  <si>
    <t>CT-A</t>
  </si>
  <si>
    <t>B</t>
  </si>
  <si>
    <t>CT-B</t>
  </si>
  <si>
    <t>C</t>
  </si>
  <si>
    <t>CT-C</t>
  </si>
  <si>
    <t>Monitoria</t>
  </si>
  <si>
    <t>MON</t>
  </si>
  <si>
    <t>Apoio Técnico</t>
  </si>
  <si>
    <t>Superior</t>
  </si>
  <si>
    <t>NS</t>
  </si>
  <si>
    <t>Médio</t>
  </si>
  <si>
    <t>NM</t>
  </si>
  <si>
    <t>Extensão Tecnológica</t>
  </si>
  <si>
    <t>EXT-A</t>
  </si>
  <si>
    <t>EXT-B</t>
  </si>
  <si>
    <t>EXT-C</t>
  </si>
  <si>
    <t>D</t>
  </si>
  <si>
    <t>EXT-D</t>
  </si>
  <si>
    <t>Desenvolvimento Tecnológico Industrial</t>
  </si>
  <si>
    <t>DTI-A</t>
  </si>
  <si>
    <t>DTI-B</t>
  </si>
  <si>
    <t>DTI-C</t>
  </si>
  <si>
    <t>Pesquisador Visitante</t>
  </si>
  <si>
    <t>PV-A</t>
  </si>
  <si>
    <t>PV-B</t>
  </si>
  <si>
    <t>Pesquisador Associado</t>
  </si>
  <si>
    <t>PA-A</t>
  </si>
  <si>
    <t>PA-B</t>
  </si>
  <si>
    <t>PA-C</t>
  </si>
  <si>
    <t>Pesquisador Capixaba</t>
  </si>
  <si>
    <t>DESPESAS COM BOLSA</t>
  </si>
  <si>
    <t>VALOR</t>
  </si>
  <si>
    <t>SIGLA</t>
  </si>
  <si>
    <t>NIVEL</t>
  </si>
  <si>
    <t>CPF</t>
  </si>
  <si>
    <t>INSTITUIÇÃO EXECUTORA</t>
  </si>
  <si>
    <t>Esta planilha representa o ORÇAMENTO TOTAL solicitado a FAPES</t>
  </si>
  <si>
    <t>Este formulário NÃO PODE SER ALTERADO pelo proponente</t>
  </si>
  <si>
    <t>(REGRA 5) Os recursos solicitados, por projeto, não poderão exceder :</t>
  </si>
  <si>
    <t>(porcentagem diarias e passagens)</t>
  </si>
  <si>
    <t>(porcentagem serviços)</t>
  </si>
  <si>
    <t>Verificação Regra 4 (serviços terceiros - PJ)</t>
  </si>
  <si>
    <t>OBS --&gt; PREENCHER CLICANDO *** SOMENTE ***  NAS CÉLULAS BRANCAS</t>
  </si>
  <si>
    <t>QUANT. BOLSA</t>
  </si>
  <si>
    <t>QUANT. MENSALIDADE</t>
  </si>
  <si>
    <t xml:space="preserve">NOME OU FUNÇÃO DO BENEFICIARIO DA DIARIA - ORIGEM / DESTINO / ORIGEM </t>
  </si>
  <si>
    <t>ATIVIDADE / JUSTIFICATIVA</t>
  </si>
  <si>
    <t>(REGRA 4) serviços de terceiros pessoas jurídicas</t>
  </si>
  <si>
    <t>(REGRA 2) Despesas de importação - Limite máximo do valor do bem importado:</t>
  </si>
  <si>
    <t>REGRAS / AVISOS</t>
  </si>
  <si>
    <t xml:space="preserve">(REGRA 3) Diárias e passagens </t>
  </si>
  <si>
    <t>Serviços de Terceiro Pessoa Física e Pessoa Jurídica</t>
  </si>
  <si>
    <t>DESPESAS COM SERVIÇOS DE TERCEIRO PESSOA FÍSICA E PESSOA JURIDICA</t>
  </si>
  <si>
    <t>FORMULARIO FAPES 1C
PLANILHA ORÇAMENTARIA</t>
  </si>
  <si>
    <t>EDITAL FAPES 012/2014 - EDITAL DCR</t>
  </si>
  <si>
    <t>Edital FAPES Nº 012/2014 - DCR</t>
  </si>
  <si>
    <t>TOTAL DO PROJETO</t>
  </si>
  <si>
    <t>TOTAL DE BOLSA</t>
  </si>
  <si>
    <t>VALOR  MÁXIMO DO PROJETO</t>
  </si>
  <si>
    <t>VALOR MÁXIMO DE BOLSAS</t>
  </si>
  <si>
    <t>Total por rubrica</t>
  </si>
  <si>
    <r>
      <rPr>
        <b/>
        <sz val="18"/>
        <color rgb="FFFF0000"/>
        <rFont val="Calibri"/>
        <family val="2"/>
        <scheme val="minor"/>
      </rPr>
      <t>ATENÇÃO:</t>
    </r>
    <r>
      <rPr>
        <sz val="18"/>
        <color rgb="FFFF0000"/>
        <rFont val="Calibri"/>
        <family val="2"/>
        <scheme val="minor"/>
      </rPr>
      <t xml:space="preserve">
</t>
    </r>
    <r>
      <rPr>
        <b/>
        <sz val="18"/>
        <color theme="9" tint="-0.249977111117893"/>
        <rFont val="Calibri"/>
        <family val="2"/>
        <scheme val="minor"/>
      </rPr>
      <t>1- Para GERAR esta planilha o PROPONENTE deverá inserir os valores na aba CAPITAL, CUSTEIO E BOLSA.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18"/>
        <color rgb="FF00B050"/>
        <rFont val="Calibri"/>
        <family val="2"/>
        <scheme val="minor"/>
      </rPr>
      <t>2- O orçamento mínimo por proposta deverá ser de R$20.000,00 e máximo de R$ 40.000,00</t>
    </r>
    <r>
      <rPr>
        <b/>
        <sz val="16"/>
        <color rgb="FF00B050"/>
        <rFont val="Calibri"/>
        <family val="2"/>
        <scheme val="minor"/>
      </rPr>
      <t xml:space="preserve"> (item 5.2.a)</t>
    </r>
    <r>
      <rPr>
        <b/>
        <sz val="18"/>
        <color rgb="FF00B050"/>
        <rFont val="Calibri"/>
        <family val="2"/>
        <scheme val="minor"/>
      </rPr>
      <t xml:space="preserve">. </t>
    </r>
    <r>
      <rPr>
        <b/>
        <sz val="18"/>
        <color theme="3" tint="0.39997558519241921"/>
        <rFont val="Calibri"/>
        <family val="2"/>
        <scheme val="minor"/>
      </rPr>
      <t xml:space="preserve">3- O valor disponível para concessão de bolsas está limitado a R$ 43.200,00 e está desvinculado do valor do projeto </t>
    </r>
    <r>
      <rPr>
        <b/>
        <sz val="16"/>
        <color theme="3" tint="0.39997558519241921"/>
        <rFont val="Calibri"/>
        <family val="2"/>
        <scheme val="minor"/>
      </rPr>
      <t>(item 5.2.b)</t>
    </r>
    <r>
      <rPr>
        <b/>
        <sz val="18"/>
        <color theme="3" tint="0.39997558519241921"/>
        <rFont val="Calibri"/>
        <family val="2"/>
        <scheme val="minor"/>
      </rPr>
      <t xml:space="preserve">. </t>
    </r>
    <r>
      <rPr>
        <sz val="18"/>
        <color rgb="FFFF0000"/>
        <rFont val="Calibri"/>
        <family val="2"/>
        <scheme val="minor"/>
      </rPr>
      <t xml:space="preserve">
</t>
    </r>
  </si>
  <si>
    <t>VALOR  MÍNIMO DO PROJETO</t>
  </si>
  <si>
    <t>Verificação Regra 1 (Valor Total)</t>
  </si>
  <si>
    <t>Verificação Regra 5 (Bolsa)</t>
  </si>
  <si>
    <t>ATENÇÃO: PREENCHER SOMENTE  NAS CÉLULAS BRANCAS. A  ALIMENTAÇÃO DOS DADOS SOMENTE NAS ABAS ESPECÍFICAS DE CADA RUBRICA.</t>
  </si>
  <si>
    <t>DESCRIÇÃO DOS SERVIÇOS (Despesas Bancária,  Alfandegárias, Transporte, Armazenagem, Seguro, etc)</t>
  </si>
  <si>
    <t>UTYTY</t>
  </si>
  <si>
    <t>Diárias/Passagens</t>
  </si>
  <si>
    <t>DESPESAS COM DIARIAS/PASSAGENS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</si>
</sst>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R$ -416]* #,##0.00_);_([$R$ -416]* \(#,##0.00\);_([$R$ -416]* &quot;-&quot;??_);_(@_)"/>
    <numFmt numFmtId="165" formatCode="_-* #,##0_-;\-* #,##0_-;_-* &quot;-&quot;??_-;_-@_-"/>
    <numFmt numFmtId="166" formatCode="000000000\-00"/>
    <numFmt numFmtId="167" formatCode="&quot;R$&quot;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indexed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171">
    <xf numFmtId="0" fontId="0" fillId="0" borderId="0" xfId="0"/>
    <xf numFmtId="0" fontId="6" fillId="0" borderId="0" xfId="4" applyFont="1" applyFill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>
      <alignment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10" fontId="6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" applyFont="1" applyFill="1" applyBorder="1" applyAlignment="1" applyProtection="1">
      <alignment horizontal="center" vertical="center" wrapText="1"/>
    </xf>
    <xf numFmtId="10" fontId="6" fillId="4" borderId="1" xfId="3" applyNumberFormat="1" applyFont="1" applyFill="1" applyBorder="1" applyAlignment="1" applyProtection="1">
      <alignment horizontal="center" vertical="center" wrapText="1"/>
      <protection hidden="1"/>
    </xf>
    <xf numFmtId="10" fontId="12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0" fontId="6" fillId="2" borderId="1" xfId="5" applyNumberFormat="1" applyFont="1" applyFill="1" applyBorder="1" applyAlignment="1" applyProtection="1">
      <alignment horizontal="center" wrapText="1"/>
      <protection hidden="1"/>
    </xf>
    <xf numFmtId="43" fontId="0" fillId="5" borderId="0" xfId="1" applyFont="1" applyFill="1" applyAlignment="1">
      <alignment horizontal="center" vertical="center" wrapText="1"/>
    </xf>
    <xf numFmtId="49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5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4" applyFont="1" applyFill="1" applyBorder="1" applyAlignment="1" applyProtection="1">
      <alignment horizontal="center" vertical="center" wrapText="1"/>
      <protection hidden="1"/>
    </xf>
    <xf numFmtId="164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164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6" fillId="2" borderId="1" xfId="5" applyFont="1" applyFill="1" applyBorder="1" applyAlignment="1" applyProtection="1">
      <alignment horizontal="center" wrapText="1"/>
      <protection hidden="1"/>
    </xf>
    <xf numFmtId="0" fontId="5" fillId="3" borderId="1" xfId="4" applyFont="1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43" fontId="0" fillId="5" borderId="0" xfId="1" applyFont="1" applyFill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43" fontId="2" fillId="8" borderId="1" xfId="1" applyFont="1" applyFill="1" applyBorder="1" applyAlignment="1" applyProtection="1">
      <alignment horizontal="center" vertical="center" wrapText="1"/>
      <protection hidden="1"/>
    </xf>
    <xf numFmtId="165" fontId="2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9" fillId="7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5" borderId="11" xfId="0" applyFill="1" applyBorder="1" applyAlignment="1" applyProtection="1">
      <alignment horizontal="center" vertical="center" wrapText="1"/>
      <protection hidden="1"/>
    </xf>
    <xf numFmtId="165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2" fillId="8" borderId="15" xfId="0" applyFont="1" applyFill="1" applyBorder="1" applyAlignment="1" applyProtection="1">
      <alignment horizontal="center" vertical="center" wrapText="1"/>
      <protection hidden="1"/>
    </xf>
    <xf numFmtId="0" fontId="0" fillId="8" borderId="15" xfId="0" applyFill="1" applyBorder="1" applyAlignment="1" applyProtection="1">
      <alignment horizontal="center" vertical="center" wrapText="1"/>
      <protection hidden="1"/>
    </xf>
    <xf numFmtId="43" fontId="0" fillId="8" borderId="19" xfId="1" applyFont="1" applyFill="1" applyBorder="1" applyAlignment="1" applyProtection="1">
      <alignment horizontal="center" vertical="center" wrapText="1"/>
      <protection hidden="1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3" fontId="0" fillId="5" borderId="1" xfId="1" applyFont="1" applyFill="1" applyBorder="1" applyAlignment="1" applyProtection="1">
      <alignment horizontal="center" vertical="center" wrapText="1"/>
      <protection locked="0"/>
    </xf>
    <xf numFmtId="165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8" borderId="1" xfId="0" applyFont="1" applyFill="1" applyBorder="1" applyAlignment="1" applyProtection="1">
      <alignment horizontal="left" vertical="center" wrapText="1"/>
      <protection hidden="1"/>
    </xf>
    <xf numFmtId="0" fontId="18" fillId="8" borderId="1" xfId="0" applyFont="1" applyFill="1" applyBorder="1" applyAlignment="1" applyProtection="1">
      <alignment horizontal="center" vertical="center" wrapText="1"/>
      <protection hidden="1"/>
    </xf>
    <xf numFmtId="0" fontId="0" fillId="8" borderId="1" xfId="0" applyFill="1" applyBorder="1" applyAlignment="1" applyProtection="1">
      <alignment horizontal="center" vertical="center" wrapText="1"/>
      <protection hidden="1"/>
    </xf>
    <xf numFmtId="0" fontId="16" fillId="0" borderId="0" xfId="4" applyFont="1" applyAlignment="1" applyProtection="1">
      <alignment horizontal="center" vertical="center" wrapText="1"/>
    </xf>
    <xf numFmtId="0" fontId="16" fillId="0" borderId="0" xfId="4" applyFont="1" applyFill="1" applyAlignment="1" applyProtection="1">
      <alignment horizontal="center" vertical="center" wrapText="1"/>
    </xf>
    <xf numFmtId="43" fontId="16" fillId="0" borderId="0" xfId="1" applyFont="1" applyFill="1" applyAlignment="1" applyProtection="1">
      <alignment horizontal="center" vertical="center" wrapText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5" borderId="4" xfId="0" applyFill="1" applyBorder="1" applyAlignment="1" applyProtection="1">
      <alignment vertical="center" wrapText="1"/>
      <protection hidden="1"/>
    </xf>
    <xf numFmtId="0" fontId="0" fillId="5" borderId="6" xfId="0" applyFill="1" applyBorder="1" applyAlignment="1" applyProtection="1">
      <alignment vertical="center" wrapText="1"/>
      <protection hidden="1"/>
    </xf>
    <xf numFmtId="0" fontId="0" fillId="5" borderId="14" xfId="0" applyFill="1" applyBorder="1" applyAlignment="1" applyProtection="1">
      <alignment vertical="center" wrapText="1"/>
      <protection hidden="1"/>
    </xf>
    <xf numFmtId="0" fontId="0" fillId="5" borderId="7" xfId="0" applyFill="1" applyBorder="1" applyAlignment="1" applyProtection="1">
      <alignment vertical="center" wrapText="1"/>
      <protection hidden="1"/>
    </xf>
    <xf numFmtId="0" fontId="0" fillId="5" borderId="8" xfId="0" applyFill="1" applyBorder="1" applyAlignment="1" applyProtection="1">
      <alignment vertical="center" wrapText="1"/>
      <protection hidden="1"/>
    </xf>
    <xf numFmtId="0" fontId="0" fillId="5" borderId="10" xfId="0" applyFill="1" applyBorder="1" applyAlignment="1" applyProtection="1">
      <alignment vertical="center" wrapText="1"/>
      <protection hidden="1"/>
    </xf>
    <xf numFmtId="0" fontId="0" fillId="5" borderId="9" xfId="0" applyFill="1" applyBorder="1" applyAlignment="1" applyProtection="1">
      <alignment vertical="center" wrapText="1"/>
      <protection hidden="1"/>
    </xf>
    <xf numFmtId="0" fontId="0" fillId="5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4" applyFont="1" applyFill="1" applyAlignment="1" applyProtection="1">
      <alignment horizontal="center" vertical="center" wrapText="1"/>
    </xf>
    <xf numFmtId="43" fontId="10" fillId="0" borderId="0" xfId="1" applyFont="1" applyFill="1" applyAlignment="1" applyProtection="1">
      <alignment horizontal="center" vertical="center" wrapText="1"/>
    </xf>
    <xf numFmtId="0" fontId="10" fillId="0" borderId="0" xfId="4" applyFont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16" fillId="5" borderId="0" xfId="4" applyFont="1" applyFill="1" applyAlignment="1" applyProtection="1">
      <alignment horizontal="center" vertical="center" wrapText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164" fontId="13" fillId="11" borderId="1" xfId="4" applyNumberFormat="1" applyFont="1" applyFill="1" applyBorder="1" applyAlignment="1" applyProtection="1">
      <alignment horizontal="center" vertical="center" wrapText="1"/>
      <protection hidden="1"/>
    </xf>
    <xf numFmtId="44" fontId="13" fillId="11" borderId="1" xfId="2" applyFont="1" applyFill="1" applyBorder="1" applyAlignment="1" applyProtection="1">
      <alignment horizontal="center" vertical="center" wrapText="1"/>
      <protection hidden="1"/>
    </xf>
    <xf numFmtId="0" fontId="12" fillId="11" borderId="1" xfId="4" applyFont="1" applyFill="1" applyBorder="1" applyAlignment="1" applyProtection="1">
      <alignment horizontal="center" vertical="center" wrapText="1"/>
      <protection hidden="1"/>
    </xf>
    <xf numFmtId="164" fontId="12" fillId="11" borderId="1" xfId="4" applyNumberFormat="1" applyFont="1" applyFill="1" applyBorder="1" applyAlignment="1" applyProtection="1">
      <alignment horizontal="justify" vertical="center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2" fillId="5" borderId="0" xfId="4" applyFont="1" applyFill="1" applyAlignment="1" applyProtection="1">
      <alignment horizontal="center" vertical="center" wrapText="1"/>
    </xf>
    <xf numFmtId="44" fontId="32" fillId="10" borderId="0" xfId="2" applyFont="1" applyFill="1" applyAlignment="1" applyProtection="1">
      <alignment horizontal="center" vertical="center" wrapText="1"/>
    </xf>
    <xf numFmtId="0" fontId="32" fillId="0" borderId="0" xfId="4" applyFont="1" applyAlignment="1" applyProtection="1">
      <alignment horizontal="center" vertical="center" wrapText="1"/>
    </xf>
    <xf numFmtId="43" fontId="32" fillId="0" borderId="0" xfId="1" applyFont="1" applyFill="1" applyAlignment="1" applyProtection="1">
      <alignment horizontal="center" vertical="center" wrapText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23" fillId="5" borderId="8" xfId="4" applyFont="1" applyFill="1" applyBorder="1" applyAlignment="1" applyProtection="1">
      <alignment horizontal="center" vertical="center" wrapText="1"/>
      <protection hidden="1"/>
    </xf>
    <xf numFmtId="0" fontId="25" fillId="5" borderId="9" xfId="4" applyFont="1" applyFill="1" applyBorder="1" applyAlignment="1" applyProtection="1">
      <alignment horizontal="center" vertical="center" wrapText="1"/>
      <protection hidden="1"/>
    </xf>
    <xf numFmtId="0" fontId="23" fillId="5" borderId="3" xfId="4" applyFont="1" applyFill="1" applyBorder="1" applyAlignment="1" applyProtection="1">
      <alignment horizontal="center" vertical="center" wrapText="1"/>
      <protection hidden="1"/>
    </xf>
    <xf numFmtId="0" fontId="25" fillId="5" borderId="4" xfId="4" applyFont="1" applyFill="1" applyBorder="1" applyAlignment="1" applyProtection="1">
      <alignment horizontal="center" vertical="center" wrapText="1"/>
      <protection hidden="1"/>
    </xf>
    <xf numFmtId="0" fontId="25" fillId="5" borderId="3" xfId="4" applyFont="1" applyFill="1" applyBorder="1" applyAlignment="1" applyProtection="1">
      <alignment horizontal="center" vertical="center" wrapText="1"/>
      <protection hidden="1"/>
    </xf>
    <xf numFmtId="0" fontId="25" fillId="5" borderId="6" xfId="4" applyFont="1" applyFill="1" applyBorder="1" applyAlignment="1" applyProtection="1">
      <alignment horizontal="center" vertical="center" wrapText="1"/>
      <protection hidden="1"/>
    </xf>
    <xf numFmtId="0" fontId="25" fillId="5" borderId="7" xfId="4" applyFont="1" applyFill="1" applyBorder="1" applyAlignment="1" applyProtection="1">
      <alignment horizontal="center" vertical="center" wrapText="1"/>
      <protection hidden="1"/>
    </xf>
    <xf numFmtId="0" fontId="5" fillId="8" borderId="1" xfId="4" applyFont="1" applyFill="1" applyBorder="1" applyAlignment="1" applyProtection="1">
      <alignment horizontal="center" vertical="center" wrapText="1"/>
      <protection hidden="1"/>
    </xf>
    <xf numFmtId="9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164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8" borderId="1" xfId="4" applyFont="1" applyFill="1" applyBorder="1" applyAlignment="1" applyProtection="1">
      <alignment horizontal="center" vertical="center" wrapText="1"/>
      <protection hidden="1"/>
    </xf>
    <xf numFmtId="0" fontId="15" fillId="6" borderId="1" xfId="4" applyFont="1" applyFill="1" applyBorder="1" applyAlignment="1" applyProtection="1">
      <alignment horizontal="center" vertical="center" wrapText="1"/>
      <protection hidden="1"/>
    </xf>
    <xf numFmtId="0" fontId="7" fillId="6" borderId="1" xfId="4" applyFont="1" applyFill="1" applyBorder="1" applyAlignment="1" applyProtection="1">
      <alignment horizontal="center" vertical="center" wrapText="1"/>
      <protection hidden="1"/>
    </xf>
    <xf numFmtId="10" fontId="19" fillId="2" borderId="1" xfId="5" applyNumberFormat="1" applyFont="1" applyFill="1" applyBorder="1" applyAlignment="1" applyProtection="1">
      <alignment horizontal="center" wrapText="1"/>
      <protection hidden="1"/>
    </xf>
    <xf numFmtId="49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0" fontId="19" fillId="2" borderId="2" xfId="4" applyFont="1" applyFill="1" applyBorder="1" applyAlignment="1" applyProtection="1">
      <alignment horizontal="center" vertical="center"/>
      <protection hidden="1"/>
    </xf>
    <xf numFmtId="0" fontId="19" fillId="2" borderId="5" xfId="4" applyFont="1" applyFill="1" applyBorder="1" applyAlignment="1" applyProtection="1">
      <alignment horizontal="center" vertical="center"/>
      <protection hidden="1"/>
    </xf>
    <xf numFmtId="10" fontId="5" fillId="2" borderId="1" xfId="5" applyNumberFormat="1" applyFont="1" applyFill="1" applyBorder="1" applyAlignment="1" applyProtection="1">
      <alignment horizontal="center" wrapText="1"/>
      <protection hidden="1"/>
    </xf>
    <xf numFmtId="10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167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0" fontId="11" fillId="2" borderId="1" xfId="4" applyFont="1" applyFill="1" applyBorder="1" applyAlignment="1" applyProtection="1">
      <alignment horizontal="center" vertical="center" wrapText="1"/>
      <protection hidden="1"/>
    </xf>
    <xf numFmtId="43" fontId="17" fillId="0" borderId="1" xfId="1" applyFont="1" applyBorder="1" applyAlignment="1" applyProtection="1">
      <alignment horizontal="center" vertical="center" wrapText="1"/>
      <protection locked="0"/>
    </xf>
    <xf numFmtId="166" fontId="17" fillId="0" borderId="1" xfId="1" applyNumberFormat="1" applyFont="1" applyBorder="1" applyAlignment="1" applyProtection="1">
      <alignment horizontal="center" vertical="center" wrapText="1"/>
      <protection locked="0"/>
    </xf>
    <xf numFmtId="0" fontId="6" fillId="5" borderId="10" xfId="4" applyFont="1" applyFill="1" applyBorder="1" applyAlignment="1" applyProtection="1">
      <alignment horizontal="center" vertical="center" wrapText="1"/>
      <protection hidden="1"/>
    </xf>
    <xf numFmtId="0" fontId="6" fillId="5" borderId="9" xfId="4" applyFont="1" applyFill="1" applyBorder="1" applyAlignment="1" applyProtection="1">
      <alignment horizontal="center" vertical="center" wrapText="1"/>
      <protection hidden="1"/>
    </xf>
    <xf numFmtId="0" fontId="6" fillId="5" borderId="0" xfId="4" applyFont="1" applyFill="1" applyBorder="1" applyAlignment="1" applyProtection="1">
      <alignment horizontal="center" vertical="center" wrapText="1"/>
      <protection hidden="1"/>
    </xf>
    <xf numFmtId="0" fontId="6" fillId="5" borderId="4" xfId="4" applyFont="1" applyFill="1" applyBorder="1" applyAlignment="1" applyProtection="1">
      <alignment horizontal="center" vertical="center" wrapText="1"/>
      <protection hidden="1"/>
    </xf>
    <xf numFmtId="0" fontId="6" fillId="5" borderId="14" xfId="4" applyFont="1" applyFill="1" applyBorder="1" applyAlignment="1" applyProtection="1">
      <alignment horizontal="center" vertical="center" wrapText="1"/>
      <protection hidden="1"/>
    </xf>
    <xf numFmtId="0" fontId="6" fillId="5" borderId="7" xfId="4" applyFont="1" applyFill="1" applyBorder="1" applyAlignment="1" applyProtection="1">
      <alignment horizontal="center" vertical="center" wrapText="1"/>
      <protection hidden="1"/>
    </xf>
    <xf numFmtId="0" fontId="6" fillId="0" borderId="13" xfId="4" applyFont="1" applyBorder="1" applyAlignment="1" applyProtection="1">
      <alignment horizontal="center" vertical="center" wrapText="1"/>
      <protection hidden="1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6" fillId="0" borderId="1" xfId="4" applyFont="1" applyBorder="1" applyAlignment="1" applyProtection="1">
      <alignment horizontal="center" vertical="center" wrapText="1"/>
      <protection hidden="1"/>
    </xf>
    <xf numFmtId="0" fontId="22" fillId="5" borderId="20" xfId="4" applyFont="1" applyFill="1" applyBorder="1" applyAlignment="1" applyProtection="1">
      <alignment horizontal="center" vertical="center" wrapText="1"/>
      <protection hidden="1"/>
    </xf>
    <xf numFmtId="0" fontId="22" fillId="5" borderId="21" xfId="4" applyFont="1" applyFill="1" applyBorder="1" applyAlignment="1" applyProtection="1">
      <alignment horizontal="center" vertical="center" wrapText="1"/>
      <protection hidden="1"/>
    </xf>
    <xf numFmtId="0" fontId="22" fillId="5" borderId="22" xfId="4" applyFont="1" applyFill="1" applyBorder="1" applyAlignment="1" applyProtection="1">
      <alignment horizontal="center" vertical="center" wrapText="1"/>
      <protection hidden="1"/>
    </xf>
    <xf numFmtId="0" fontId="20" fillId="3" borderId="12" xfId="4" applyFont="1" applyFill="1" applyBorder="1" applyAlignment="1" applyProtection="1">
      <alignment horizontal="center" vertical="center" wrapText="1"/>
      <protection hidden="1"/>
    </xf>
    <xf numFmtId="0" fontId="21" fillId="3" borderId="12" xfId="4" applyFont="1" applyFill="1" applyBorder="1" applyAlignment="1" applyProtection="1">
      <alignment horizontal="center" vertical="center" wrapText="1"/>
      <protection hidden="1"/>
    </xf>
    <xf numFmtId="43" fontId="17" fillId="3" borderId="1" xfId="1" applyFont="1" applyFill="1" applyBorder="1" applyAlignment="1" applyProtection="1">
      <alignment horizontal="center" vertical="center" wrapText="1"/>
      <protection hidden="1"/>
    </xf>
    <xf numFmtId="44" fontId="29" fillId="11" borderId="2" xfId="2" applyFont="1" applyFill="1" applyBorder="1" applyAlignment="1" applyProtection="1">
      <alignment horizontal="center" vertical="center" wrapText="1"/>
      <protection hidden="1"/>
    </xf>
    <xf numFmtId="44" fontId="29" fillId="11" borderId="5" xfId="2" applyFont="1" applyFill="1" applyBorder="1" applyAlignment="1" applyProtection="1">
      <alignment horizontal="center" vertical="center" wrapText="1"/>
      <protection hidden="1"/>
    </xf>
    <xf numFmtId="0" fontId="8" fillId="6" borderId="8" xfId="4" applyFont="1" applyFill="1" applyBorder="1" applyAlignment="1" applyProtection="1">
      <alignment horizontal="center" vertical="center" wrapText="1"/>
      <protection hidden="1"/>
    </xf>
    <xf numFmtId="0" fontId="8" fillId="6" borderId="10" xfId="4" applyFont="1" applyFill="1" applyBorder="1" applyAlignment="1" applyProtection="1">
      <alignment horizontal="center" vertical="center" wrapText="1"/>
      <protection hidden="1"/>
    </xf>
    <xf numFmtId="0" fontId="8" fillId="6" borderId="9" xfId="4" applyFont="1" applyFill="1" applyBorder="1" applyAlignment="1" applyProtection="1">
      <alignment horizontal="center" vertical="center" wrapText="1"/>
      <protection hidden="1"/>
    </xf>
    <xf numFmtId="0" fontId="8" fillId="6" borderId="6" xfId="4" applyFont="1" applyFill="1" applyBorder="1" applyAlignment="1" applyProtection="1">
      <alignment horizontal="center" vertical="center" wrapText="1"/>
      <protection hidden="1"/>
    </xf>
    <xf numFmtId="0" fontId="8" fillId="6" borderId="14" xfId="4" applyFont="1" applyFill="1" applyBorder="1" applyAlignment="1" applyProtection="1">
      <alignment horizontal="center" vertical="center" wrapText="1"/>
      <protection hidden="1"/>
    </xf>
    <xf numFmtId="0" fontId="8" fillId="6" borderId="7" xfId="4" applyFont="1" applyFill="1" applyBorder="1" applyAlignment="1" applyProtection="1">
      <alignment horizontal="center" vertical="center" wrapText="1"/>
      <protection hidden="1"/>
    </xf>
    <xf numFmtId="0" fontId="5" fillId="4" borderId="1" xfId="4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8" fillId="7" borderId="13" xfId="0" applyFont="1" applyFill="1" applyBorder="1" applyAlignment="1" applyProtection="1">
      <alignment horizontal="center" vertical="center" wrapText="1"/>
      <protection hidden="1"/>
    </xf>
    <xf numFmtId="0" fontId="8" fillId="7" borderId="5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43" fontId="7" fillId="7" borderId="1" xfId="1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5" fillId="3" borderId="2" xfId="4" applyFont="1" applyFill="1" applyBorder="1" applyAlignment="1" applyProtection="1">
      <alignment horizontal="center" vertical="center" wrapText="1"/>
      <protection hidden="1"/>
    </xf>
    <xf numFmtId="0" fontId="5" fillId="3" borderId="13" xfId="4" applyFont="1" applyFill="1" applyBorder="1" applyAlignment="1" applyProtection="1">
      <alignment horizontal="center" vertical="center" wrapText="1"/>
      <protection hidden="1"/>
    </xf>
    <xf numFmtId="0" fontId="5" fillId="3" borderId="5" xfId="4" applyFont="1" applyFill="1" applyBorder="1" applyAlignment="1" applyProtection="1">
      <alignment horizontal="center" vertical="center" wrapText="1"/>
      <protection hidden="1"/>
    </xf>
    <xf numFmtId="0" fontId="0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5" xfId="1" applyNumberFormat="1" applyFont="1" applyFill="1" applyBorder="1" applyAlignment="1" applyProtection="1">
      <alignment horizontal="center" vertical="center" wrapText="1"/>
      <protection hidden="1"/>
    </xf>
    <xf numFmtId="166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43" fontId="5" fillId="3" borderId="1" xfId="1" applyFont="1" applyFill="1" applyBorder="1" applyAlignment="1" applyProtection="1">
      <alignment horizontal="center" vertical="center" wrapText="1"/>
      <protection hidden="1"/>
    </xf>
    <xf numFmtId="49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7" fillId="7" borderId="8" xfId="1" applyFont="1" applyFill="1" applyBorder="1" applyAlignment="1" applyProtection="1">
      <alignment horizontal="center" vertical="center" wrapText="1"/>
      <protection hidden="1"/>
    </xf>
    <xf numFmtId="43" fontId="7" fillId="7" borderId="3" xfId="1" applyFont="1" applyFill="1" applyBorder="1" applyAlignment="1" applyProtection="1">
      <alignment horizontal="center" vertical="center" wrapText="1"/>
      <protection hidden="1"/>
    </xf>
    <xf numFmtId="43" fontId="7" fillId="7" borderId="6" xfId="1" applyFont="1" applyFill="1" applyBorder="1" applyAlignment="1" applyProtection="1">
      <alignment horizontal="center" vertical="center" wrapText="1"/>
      <protection hidden="1"/>
    </xf>
    <xf numFmtId="43" fontId="7" fillId="7" borderId="2" xfId="1" applyFont="1" applyFill="1" applyBorder="1" applyAlignment="1" applyProtection="1">
      <alignment horizontal="center" vertical="center" wrapText="1"/>
      <protection hidden="1"/>
    </xf>
    <xf numFmtId="43" fontId="7" fillId="7" borderId="13" xfId="1" applyFont="1" applyFill="1" applyBorder="1" applyAlignment="1" applyProtection="1">
      <alignment horizontal="center" vertical="center" wrapText="1"/>
      <protection hidden="1"/>
    </xf>
    <xf numFmtId="43" fontId="7" fillId="7" borderId="5" xfId="1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8" borderId="18" xfId="0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 applyProtection="1">
      <alignment horizontal="center" vertical="center" wrapText="1"/>
      <protection hidden="1"/>
    </xf>
    <xf numFmtId="43" fontId="7" fillId="7" borderId="14" xfId="1" applyFont="1" applyFill="1" applyBorder="1" applyAlignment="1" applyProtection="1">
      <alignment horizontal="center" vertical="center" wrapText="1"/>
      <protection hidden="1"/>
    </xf>
    <xf numFmtId="43" fontId="7" fillId="7" borderId="7" xfId="1" applyFont="1" applyFill="1" applyBorder="1" applyAlignment="1" applyProtection="1">
      <alignment horizontal="center" vertical="center" wrapText="1"/>
      <protection hidden="1"/>
    </xf>
  </cellXfs>
  <cellStyles count="6">
    <cellStyle name="Moeda" xfId="2" builtinId="4"/>
    <cellStyle name="Normal" xfId="0" builtinId="0"/>
    <cellStyle name="Normal 2" xfId="4"/>
    <cellStyle name="Normal 3" xfId="5"/>
    <cellStyle name="Porcentagem" xfId="3" builtinId="5"/>
    <cellStyle name="Vírgula" xfId="1" builtinId="3"/>
  </cellStyles>
  <dxfs count="12">
    <dxf>
      <font>
        <b/>
        <i val="0"/>
        <color rgb="FFFF0000"/>
      </font>
    </dxf>
    <dxf>
      <font>
        <color theme="3" tint="0.39994506668294322"/>
      </font>
    </dxf>
    <dxf>
      <font>
        <b/>
        <i val="0"/>
        <color rgb="FFFF0000"/>
      </font>
    </dxf>
    <dxf>
      <font>
        <color theme="3" tint="0.3999450666829432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39994506668294322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view="pageBreakPreview" topLeftCell="A7" zoomScale="80" zoomScaleNormal="100" zoomScaleSheetLayoutView="80" workbookViewId="0">
      <selection activeCell="B4" sqref="B4:C4"/>
    </sheetView>
  </sheetViews>
  <sheetFormatPr defaultRowHeight="15.75" x14ac:dyDescent="0.25"/>
  <cols>
    <col min="1" max="1" width="54.5703125" style="3" customWidth="1"/>
    <col min="2" max="2" width="29.140625" style="3" customWidth="1"/>
    <col min="3" max="3" width="26.140625" style="3" customWidth="1"/>
    <col min="4" max="4" width="18.42578125" style="3" customWidth="1"/>
    <col min="5" max="5" width="24" style="3" customWidth="1"/>
    <col min="6" max="6" width="51.7109375" style="3" customWidth="1"/>
    <col min="7" max="16384" width="9.140625" style="3"/>
  </cols>
  <sheetData>
    <row r="1" spans="1:20" ht="75.75" customHeight="1" thickBot="1" x14ac:dyDescent="0.3">
      <c r="A1" s="116" t="s">
        <v>114</v>
      </c>
      <c r="B1" s="117"/>
      <c r="C1" s="118"/>
      <c r="D1" s="113"/>
      <c r="E1" s="107"/>
      <c r="F1" s="10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x14ac:dyDescent="0.25">
      <c r="A2" s="119" t="s">
        <v>113</v>
      </c>
      <c r="B2" s="120"/>
      <c r="C2" s="120"/>
      <c r="D2" s="114"/>
      <c r="E2" s="109"/>
      <c r="F2" s="1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02" t="s">
        <v>0</v>
      </c>
      <c r="B3" s="103"/>
      <c r="C3" s="103"/>
      <c r="D3" s="114"/>
      <c r="E3" s="109"/>
      <c r="F3" s="1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2" t="s">
        <v>1</v>
      </c>
      <c r="B4" s="105"/>
      <c r="C4" s="105"/>
      <c r="D4" s="114"/>
      <c r="E4" s="109"/>
      <c r="F4" s="1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2" t="s">
        <v>94</v>
      </c>
      <c r="B5" s="106"/>
      <c r="C5" s="106"/>
      <c r="D5" s="114"/>
      <c r="E5" s="109"/>
      <c r="F5" s="1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5.5" customHeight="1" x14ac:dyDescent="0.25">
      <c r="A6" s="22" t="s">
        <v>2</v>
      </c>
      <c r="B6" s="121" t="s">
        <v>115</v>
      </c>
      <c r="C6" s="121"/>
      <c r="D6" s="114"/>
      <c r="E6" s="109"/>
      <c r="F6" s="1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42" customHeight="1" x14ac:dyDescent="0.25">
      <c r="A7" s="22" t="s">
        <v>3</v>
      </c>
      <c r="B7" s="105"/>
      <c r="C7" s="105"/>
      <c r="D7" s="114"/>
      <c r="E7" s="111"/>
      <c r="F7" s="1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5.5" customHeight="1" x14ac:dyDescent="0.25">
      <c r="A8" s="22" t="s">
        <v>95</v>
      </c>
      <c r="B8" s="105"/>
      <c r="C8" s="105"/>
      <c r="D8" s="115"/>
      <c r="E8" s="104" t="s">
        <v>4</v>
      </c>
      <c r="F8" s="10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customHeight="1" x14ac:dyDescent="0.25">
      <c r="A9" s="22" t="s">
        <v>122</v>
      </c>
      <c r="B9" s="122">
        <v>20000</v>
      </c>
      <c r="C9" s="123"/>
      <c r="D9" s="115"/>
      <c r="E9" s="104"/>
      <c r="F9" s="10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1" x14ac:dyDescent="0.25">
      <c r="A10" s="22" t="s">
        <v>118</v>
      </c>
      <c r="B10" s="122">
        <v>40000</v>
      </c>
      <c r="C10" s="123"/>
      <c r="D10" s="115"/>
      <c r="E10" s="104"/>
      <c r="F10" s="10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1" x14ac:dyDescent="0.25">
      <c r="A11" s="22" t="s">
        <v>119</v>
      </c>
      <c r="B11" s="122">
        <v>43200</v>
      </c>
      <c r="C11" s="123"/>
      <c r="D11" s="115"/>
      <c r="E11" s="104"/>
      <c r="F11" s="10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40.5" customHeight="1" x14ac:dyDescent="0.25">
      <c r="A12" s="124" t="s">
        <v>125</v>
      </c>
      <c r="B12" s="125"/>
      <c r="C12" s="126"/>
      <c r="D12" s="115"/>
      <c r="E12" s="104"/>
      <c r="F12" s="10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9.25" customHeight="1" x14ac:dyDescent="0.25">
      <c r="A13" s="127"/>
      <c r="B13" s="128"/>
      <c r="C13" s="129"/>
      <c r="D13" s="115"/>
      <c r="E13" s="104"/>
      <c r="F13" s="10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94.5" x14ac:dyDescent="0.25">
      <c r="A14" s="15" t="s">
        <v>5</v>
      </c>
      <c r="B14" s="15" t="s">
        <v>6</v>
      </c>
      <c r="C14" s="15" t="s">
        <v>120</v>
      </c>
      <c r="D14" s="16" t="s">
        <v>7</v>
      </c>
      <c r="E14" s="95" t="s">
        <v>109</v>
      </c>
      <c r="F14" s="9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 customHeight="1" x14ac:dyDescent="0.25">
      <c r="A15" s="131" t="s">
        <v>33</v>
      </c>
      <c r="B15" s="131"/>
      <c r="C15" s="131"/>
      <c r="D15" s="17"/>
      <c r="E15" s="99" t="s">
        <v>123</v>
      </c>
      <c r="F15" s="9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65" t="s">
        <v>20</v>
      </c>
      <c r="B16" s="69">
        <f>CAPITAL!E113</f>
        <v>0</v>
      </c>
      <c r="C16" s="18">
        <f>B16</f>
        <v>0</v>
      </c>
      <c r="D16" s="9">
        <f>IF($B$30&gt;0,B16/$B$30,0)</f>
        <v>0</v>
      </c>
      <c r="E16" s="94" t="str">
        <f>IF(B30&gt;=(B9),"OK","VALOR SOLICITADO ABAIXO DO PERMITIDO!")</f>
        <v>VALOR SOLICITADO ABAIXO DO PERMITIDO!</v>
      </c>
      <c r="F16" s="9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65" t="s">
        <v>21</v>
      </c>
      <c r="B17" s="69">
        <f>CAPITAL!E219</f>
        <v>0</v>
      </c>
      <c r="C17" s="18">
        <f>B17</f>
        <v>0</v>
      </c>
      <c r="D17" s="9">
        <f>IF($B$30&gt;0,B17/$B$30,0)</f>
        <v>0</v>
      </c>
      <c r="E17" s="94"/>
      <c r="F17" s="9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 customHeight="1" x14ac:dyDescent="0.25">
      <c r="A18" s="66" t="s">
        <v>8</v>
      </c>
      <c r="B18" s="19">
        <f>B16+B17</f>
        <v>0</v>
      </c>
      <c r="C18" s="19">
        <f>C16+C17</f>
        <v>0</v>
      </c>
      <c r="D18" s="10">
        <f>IF($B$30&gt;0,B18/$B$30,0)</f>
        <v>0</v>
      </c>
      <c r="E18" s="100"/>
      <c r="F18" s="10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31" t="s">
        <v>34</v>
      </c>
      <c r="B19" s="131"/>
      <c r="C19" s="131"/>
      <c r="D19" s="9"/>
      <c r="E19" s="100" t="s">
        <v>9</v>
      </c>
      <c r="F19" s="10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65" t="s">
        <v>22</v>
      </c>
      <c r="B20" s="70">
        <f>CUSTEIO!E113</f>
        <v>0</v>
      </c>
      <c r="C20" s="18">
        <f>B20</f>
        <v>0</v>
      </c>
      <c r="D20" s="9">
        <f t="shared" ref="D20:D26" si="0">IF($B$30&gt;0,B20/$B$30,0)</f>
        <v>0</v>
      </c>
      <c r="E20" s="7">
        <f>IF((B17+B21)&gt;0,B25/(B17+B21),0)</f>
        <v>0</v>
      </c>
      <c r="F20" s="20" t="s">
        <v>10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65" t="s">
        <v>23</v>
      </c>
      <c r="B21" s="70">
        <f>CUSTEIO!E219</f>
        <v>0</v>
      </c>
      <c r="C21" s="18">
        <f t="shared" ref="C21:C25" si="1">B21</f>
        <v>0</v>
      </c>
      <c r="D21" s="9">
        <f t="shared" si="0"/>
        <v>0</v>
      </c>
      <c r="E21" s="96" t="str">
        <f>IF(E20&lt;=(C39*B30),"OK","ATENÇÃO Valor das despesas de importação superior ao AUTORIZADO")</f>
        <v>OK</v>
      </c>
      <c r="F21" s="9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65" t="s">
        <v>111</v>
      </c>
      <c r="B22" s="70">
        <f>CUSTEIO!E270</f>
        <v>0</v>
      </c>
      <c r="C22" s="18">
        <f t="shared" si="1"/>
        <v>0</v>
      </c>
      <c r="D22" s="9">
        <f t="shared" si="0"/>
        <v>0</v>
      </c>
      <c r="E22" s="100" t="s">
        <v>11</v>
      </c>
      <c r="F22" s="10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65"/>
      <c r="B23" s="70"/>
      <c r="C23" s="18"/>
      <c r="D23" s="9"/>
      <c r="E23" s="7">
        <f>IF(B30&gt;0,(B23+B24)/B30,0)</f>
        <v>0</v>
      </c>
      <c r="F23" s="20" t="s">
        <v>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22.5" customHeight="1" x14ac:dyDescent="0.25">
      <c r="A24" s="65" t="s">
        <v>128</v>
      </c>
      <c r="B24" s="70">
        <f>CUSTEIO!E331</f>
        <v>0</v>
      </c>
      <c r="C24" s="18">
        <f t="shared" si="1"/>
        <v>0</v>
      </c>
      <c r="D24" s="9">
        <f t="shared" si="0"/>
        <v>0</v>
      </c>
      <c r="E24" s="97" t="str">
        <f>IF(B24+B23&lt;=(C40*B30),"OK","ATENÇÃO Valor das despesas de passagens e diárias superior ao AUTORIZADO")</f>
        <v>OK</v>
      </c>
      <c r="F24" s="9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65" t="s">
        <v>25</v>
      </c>
      <c r="B25" s="70">
        <f>CUSTEIO!E357</f>
        <v>0</v>
      </c>
      <c r="C25" s="18">
        <f t="shared" si="1"/>
        <v>0</v>
      </c>
      <c r="D25" s="9">
        <f t="shared" si="0"/>
        <v>0</v>
      </c>
      <c r="E25" s="99" t="s">
        <v>101</v>
      </c>
      <c r="F25" s="9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66" t="s">
        <v>12</v>
      </c>
      <c r="B26" s="19">
        <f>SUM(B20:B25)</f>
        <v>0</v>
      </c>
      <c r="C26" s="19">
        <v>0</v>
      </c>
      <c r="D26" s="10">
        <f t="shared" si="0"/>
        <v>0</v>
      </c>
      <c r="E26" s="13">
        <f>IF(B30&gt;0,(B22)/B30,0)</f>
        <v>0</v>
      </c>
      <c r="F26" s="21" t="s">
        <v>100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x14ac:dyDescent="0.25">
      <c r="A27" s="131" t="s">
        <v>35</v>
      </c>
      <c r="B27" s="131"/>
      <c r="C27" s="131"/>
      <c r="D27" s="9"/>
      <c r="E27" s="94" t="str">
        <f>IF(B22&lt;=(C41*B30),"OK","ATENÇÃO Valor STPJ ACIMA DO PERMITIDO!")</f>
        <v>OK</v>
      </c>
      <c r="F27" s="9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65" t="s">
        <v>13</v>
      </c>
      <c r="B28" s="69">
        <f>BOLSA!G37</f>
        <v>0</v>
      </c>
      <c r="C28" s="18">
        <f>B28</f>
        <v>0</v>
      </c>
      <c r="D28" s="9">
        <f>IF($B$30&gt;0,B28/$B$30,0)</f>
        <v>0</v>
      </c>
      <c r="E28" s="99" t="s">
        <v>124</v>
      </c>
      <c r="F28" s="9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66" t="s">
        <v>14</v>
      </c>
      <c r="B29" s="19"/>
      <c r="C29" s="19">
        <f>B29</f>
        <v>0</v>
      </c>
      <c r="D29" s="10">
        <f>IF($B$30&gt;0,B29/$B$30,0)</f>
        <v>0</v>
      </c>
      <c r="E29" s="94" t="str">
        <f>IF(B31&lt;=(B11),"OK","VALOR SOLICITADO ACIMA DO PERMITIDO!")</f>
        <v>OK</v>
      </c>
      <c r="F29" s="9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71" t="s">
        <v>116</v>
      </c>
      <c r="B30" s="72">
        <f>(B18+B26)</f>
        <v>0</v>
      </c>
      <c r="C30" s="72">
        <v>0</v>
      </c>
      <c r="D30" s="9"/>
      <c r="E30" s="81" t="s">
        <v>121</v>
      </c>
      <c r="F30" s="8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71" t="s">
        <v>117</v>
      </c>
      <c r="B31" s="72">
        <f>B28</f>
        <v>0</v>
      </c>
      <c r="C31" s="72"/>
      <c r="D31" s="9"/>
      <c r="E31" s="83"/>
      <c r="F31" s="8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71" t="s">
        <v>26</v>
      </c>
      <c r="B32" s="72">
        <f>SUM(B30:B31)</f>
        <v>0</v>
      </c>
      <c r="C32" s="72"/>
      <c r="D32" s="9"/>
      <c r="E32" s="83"/>
      <c r="F32" s="8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30" t="s">
        <v>15</v>
      </c>
      <c r="B33" s="130"/>
      <c r="C33" s="130"/>
      <c r="D33" s="130"/>
      <c r="E33" s="85"/>
      <c r="F33" s="8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39.75" customHeight="1" x14ac:dyDescent="0.25">
      <c r="A34" s="92" t="s">
        <v>36</v>
      </c>
      <c r="B34" s="93"/>
      <c r="C34" s="93"/>
      <c r="D34" s="93"/>
      <c r="E34" s="85"/>
      <c r="F34" s="8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88" t="s">
        <v>96</v>
      </c>
      <c r="B35" s="88"/>
      <c r="C35" s="91"/>
      <c r="D35" s="91"/>
      <c r="E35" s="85"/>
      <c r="F35" s="8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x14ac:dyDescent="0.25">
      <c r="A36" s="88" t="s">
        <v>16</v>
      </c>
      <c r="B36" s="88"/>
      <c r="C36" s="89">
        <v>1</v>
      </c>
      <c r="D36" s="89"/>
      <c r="E36" s="85"/>
      <c r="F36" s="8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88" t="s">
        <v>17</v>
      </c>
      <c r="B37" s="88"/>
      <c r="C37" s="89">
        <v>1</v>
      </c>
      <c r="D37" s="89"/>
      <c r="E37" s="85"/>
      <c r="F37" s="8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88" t="s">
        <v>18</v>
      </c>
      <c r="B38" s="88"/>
      <c r="C38" s="101">
        <v>43200</v>
      </c>
      <c r="D38" s="101"/>
      <c r="E38" s="85"/>
      <c r="F38" s="8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88" t="s">
        <v>108</v>
      </c>
      <c r="B39" s="88"/>
      <c r="C39" s="89">
        <v>0.2</v>
      </c>
      <c r="D39" s="89"/>
      <c r="E39" s="85"/>
      <c r="F39" s="8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88" t="s">
        <v>110</v>
      </c>
      <c r="B40" s="88"/>
      <c r="C40" s="89">
        <v>0.3</v>
      </c>
      <c r="D40" s="89"/>
      <c r="E40" s="85"/>
      <c r="F40" s="8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88" t="s">
        <v>107</v>
      </c>
      <c r="B41" s="88"/>
      <c r="C41" s="89">
        <v>0.3</v>
      </c>
      <c r="D41" s="89"/>
      <c r="E41" s="85"/>
      <c r="F41" s="8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88" t="s">
        <v>98</v>
      </c>
      <c r="B42" s="88"/>
      <c r="C42" s="90">
        <f>SUMIF(B53:B62,B10,C53:C62)</f>
        <v>40000</v>
      </c>
      <c r="D42" s="90"/>
      <c r="E42" s="85"/>
      <c r="F42" s="8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 x14ac:dyDescent="0.25">
      <c r="A43" s="88" t="s">
        <v>97</v>
      </c>
      <c r="B43" s="88"/>
      <c r="C43" s="88"/>
      <c r="D43" s="88"/>
      <c r="E43" s="85"/>
      <c r="F43" s="8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24.75" customHeight="1" x14ac:dyDescent="0.25">
      <c r="A44" s="88" t="s">
        <v>19</v>
      </c>
      <c r="B44" s="88"/>
      <c r="C44" s="88"/>
      <c r="D44" s="88"/>
      <c r="E44" s="86"/>
      <c r="F44" s="8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45"/>
      <c r="B45" s="45"/>
      <c r="C45" s="46"/>
      <c r="D45" s="45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46"/>
      <c r="B46" s="46"/>
      <c r="C46" s="46"/>
      <c r="D46" s="46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59"/>
      <c r="B47" s="59"/>
      <c r="C47" s="59"/>
      <c r="D47" s="59"/>
      <c r="E47" s="5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59"/>
      <c r="B48" s="59"/>
      <c r="C48" s="59"/>
      <c r="D48" s="59"/>
      <c r="E48" s="5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59"/>
      <c r="B49" s="59"/>
      <c r="C49" s="59"/>
      <c r="D49" s="59"/>
      <c r="E49" s="5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59"/>
      <c r="B50" s="59"/>
      <c r="C50" s="59"/>
      <c r="D50" s="59"/>
      <c r="E50" s="5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59"/>
      <c r="B51" s="46"/>
      <c r="C51" s="46"/>
      <c r="D51" s="46"/>
      <c r="E51" s="5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76"/>
      <c r="B52" s="76"/>
      <c r="C52" s="76"/>
      <c r="D52" s="64"/>
      <c r="E52" s="5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76"/>
      <c r="B53" s="77">
        <v>40000</v>
      </c>
      <c r="C53" s="77">
        <v>40000</v>
      </c>
      <c r="D53" s="64"/>
      <c r="E53" s="5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76"/>
      <c r="B54" s="77">
        <v>43200</v>
      </c>
      <c r="C54" s="77">
        <v>43200</v>
      </c>
      <c r="D54" s="64"/>
      <c r="E54" s="5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78"/>
      <c r="B55" s="78"/>
      <c r="C55" s="79"/>
      <c r="D55" s="45"/>
      <c r="E55" s="5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78"/>
      <c r="B56" s="78"/>
      <c r="C56" s="79"/>
      <c r="D56" s="61"/>
      <c r="E56" s="5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61"/>
      <c r="B57" s="61"/>
      <c r="C57" s="60"/>
      <c r="D57" s="61"/>
      <c r="E57" s="5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45"/>
      <c r="B58" s="45"/>
      <c r="C58" s="47"/>
      <c r="D58" s="2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45"/>
      <c r="B59" s="45"/>
      <c r="C59" s="47"/>
      <c r="D59" s="2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45"/>
      <c r="B60" s="45"/>
      <c r="C60" s="47"/>
      <c r="D60" s="2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45"/>
      <c r="B61" s="45"/>
      <c r="C61" s="47"/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45"/>
      <c r="B62" s="45"/>
      <c r="C62" s="47"/>
      <c r="D62" s="2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45"/>
      <c r="B63" s="45"/>
      <c r="C63" s="46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1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1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1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1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1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1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1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1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1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1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1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1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1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1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1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1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1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1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1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1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1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1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1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1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1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1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1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1"/>
      <c r="D91" s="2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2"/>
      <c r="C92" s="1"/>
      <c r="D92" s="2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"/>
      <c r="C93" s="1"/>
      <c r="D93" s="2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"/>
      <c r="C94" s="1"/>
      <c r="D94" s="2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2"/>
      <c r="C95" s="1"/>
      <c r="D95" s="2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sheetProtection password="B774" sheet="1" objects="1" scenarios="1" selectLockedCells="1"/>
  <mergeCells count="52">
    <mergeCell ref="A12:C13"/>
    <mergeCell ref="B11:C11"/>
    <mergeCell ref="A33:D33"/>
    <mergeCell ref="A35:B35"/>
    <mergeCell ref="A15:C15"/>
    <mergeCell ref="A27:C27"/>
    <mergeCell ref="A19:C19"/>
    <mergeCell ref="C36:D36"/>
    <mergeCell ref="C37:D37"/>
    <mergeCell ref="C38:D38"/>
    <mergeCell ref="A3:C3"/>
    <mergeCell ref="E8:F13"/>
    <mergeCell ref="B8:C8"/>
    <mergeCell ref="B5:C5"/>
    <mergeCell ref="B4:C4"/>
    <mergeCell ref="E1:F7"/>
    <mergeCell ref="D1:D13"/>
    <mergeCell ref="A1:C1"/>
    <mergeCell ref="A2:C2"/>
    <mergeCell ref="B6:C6"/>
    <mergeCell ref="B7:C7"/>
    <mergeCell ref="B10:C10"/>
    <mergeCell ref="B9:C9"/>
    <mergeCell ref="E29:F29"/>
    <mergeCell ref="E14:F14"/>
    <mergeCell ref="E21:F21"/>
    <mergeCell ref="E24:F24"/>
    <mergeCell ref="E25:F25"/>
    <mergeCell ref="E15:F15"/>
    <mergeCell ref="E17:F17"/>
    <mergeCell ref="E16:F16"/>
    <mergeCell ref="E18:F18"/>
    <mergeCell ref="E27:F27"/>
    <mergeCell ref="E28:F28"/>
    <mergeCell ref="E19:F19"/>
    <mergeCell ref="E22:F22"/>
    <mergeCell ref="E30:F44"/>
    <mergeCell ref="A44:D44"/>
    <mergeCell ref="A41:B41"/>
    <mergeCell ref="A42:B42"/>
    <mergeCell ref="C40:D40"/>
    <mergeCell ref="C41:D41"/>
    <mergeCell ref="C42:D42"/>
    <mergeCell ref="A43:D43"/>
    <mergeCell ref="C35:D35"/>
    <mergeCell ref="A39:B39"/>
    <mergeCell ref="C39:D39"/>
    <mergeCell ref="A40:B40"/>
    <mergeCell ref="A38:B38"/>
    <mergeCell ref="A34:D34"/>
    <mergeCell ref="A36:B36"/>
    <mergeCell ref="A37:B37"/>
  </mergeCells>
  <conditionalFormatting sqref="E21:F21 E24:F24 E27:F27 E29:F29 E18:F18">
    <cfRule type="cellIs" dxfId="11" priority="14" operator="equal">
      <formula>"OK"</formula>
    </cfRule>
  </conditionalFormatting>
  <conditionalFormatting sqref="E18">
    <cfRule type="cellIs" dxfId="10" priority="11" operator="equal">
      <formula>"ATENÇÃO - Despesa com Bolsa ALTA!"</formula>
    </cfRule>
  </conditionalFormatting>
  <conditionalFormatting sqref="E21:F21">
    <cfRule type="cellIs" dxfId="9" priority="10" operator="equal">
      <formula>"ATENÇÃO Valor das despesas de importação superior ao AUTORIZADO"</formula>
    </cfRule>
  </conditionalFormatting>
  <conditionalFormatting sqref="E24:F24">
    <cfRule type="cellIs" dxfId="8" priority="9" operator="equal">
      <formula>"ATENÇÃO Valor das despesas de diárias e passagens superior ao AUTORIZADO"</formula>
    </cfRule>
  </conditionalFormatting>
  <conditionalFormatting sqref="E27:F27">
    <cfRule type="cellIs" dxfId="7" priority="5" operator="equal">
      <formula>"ATENÇÃO Valor Serv. Terc - PJ superior ao AUTORIZADO!"</formula>
    </cfRule>
    <cfRule type="cellIs" dxfId="6" priority="8" operator="equal">
      <formula>"ATENÇÃO Valor Serv. Terc - PJ superior Ao AUTORIZADO"</formula>
    </cfRule>
  </conditionalFormatting>
  <conditionalFormatting sqref="E30:F44">
    <cfRule type="cellIs" dxfId="5" priority="7" operator="equal">
      <formula>"VALOR SOLICITADO SUPERIOR AO AUTORIZADO"</formula>
    </cfRule>
  </conditionalFormatting>
  <conditionalFormatting sqref="E29:F29">
    <cfRule type="cellIs" dxfId="4" priority="6" operator="equal">
      <formula>"VALOR SOLICITADO SUPERIOR AO AUTORIZADO!"</formula>
    </cfRule>
  </conditionalFormatting>
  <conditionalFormatting sqref="E16:F16">
    <cfRule type="cellIs" dxfId="3" priority="4" operator="equal">
      <formula>"OK"</formula>
    </cfRule>
  </conditionalFormatting>
  <conditionalFormatting sqref="E16:F16">
    <cfRule type="cellIs" dxfId="2" priority="3" operator="equal">
      <formula>"VALOR SOLICITADO SUPERIOR AO AUTORIZADO!"</formula>
    </cfRule>
  </conditionalFormatting>
  <conditionalFormatting sqref="E17:F17">
    <cfRule type="cellIs" dxfId="1" priority="2" operator="equal">
      <formula>"OK"</formula>
    </cfRule>
  </conditionalFormatting>
  <conditionalFormatting sqref="E17:F17">
    <cfRule type="cellIs" dxfId="0" priority="1" operator="equal">
      <formula>"VALOR SOLICITADO SUPERIOR AO AUTORIZADO!"</formula>
    </cfRule>
  </conditionalFormatting>
  <pageMargins left="0.19685039370078741" right="0.19685039370078741" top="0.78740157480314965" bottom="0.47244094488188981" header="0.31496062992125984" footer="0.31496062992125984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view="pageBreakPreview" topLeftCell="A112" zoomScaleNormal="100" zoomScaleSheetLayoutView="100" workbookViewId="0">
      <selection activeCell="D129" sqref="D129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4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thickBot="1" x14ac:dyDescent="0.3">
      <c r="A1" s="23"/>
      <c r="B1" s="116" t="s">
        <v>114</v>
      </c>
      <c r="C1" s="117"/>
      <c r="D1" s="118"/>
      <c r="E1" s="23"/>
      <c r="F1" s="23"/>
    </row>
    <row r="2" spans="1:6" x14ac:dyDescent="0.25">
      <c r="A2" s="23"/>
      <c r="B2" s="23"/>
      <c r="C2" s="23"/>
      <c r="D2" s="24"/>
      <c r="E2" s="23"/>
      <c r="F2" s="23"/>
    </row>
    <row r="3" spans="1:6" ht="15.75" x14ac:dyDescent="0.25">
      <c r="A3" s="146" t="s">
        <v>1</v>
      </c>
      <c r="B3" s="147"/>
      <c r="C3" s="148"/>
      <c r="D3" s="149">
        <f>FORMULARIO!B4</f>
        <v>0</v>
      </c>
      <c r="E3" s="150"/>
      <c r="F3" s="151"/>
    </row>
    <row r="4" spans="1:6" ht="15.75" x14ac:dyDescent="0.25">
      <c r="A4" s="146" t="s">
        <v>94</v>
      </c>
      <c r="B4" s="147"/>
      <c r="C4" s="148"/>
      <c r="D4" s="152">
        <f>FORMULARIO!B5</f>
        <v>0</v>
      </c>
      <c r="E4" s="152"/>
      <c r="F4" s="152"/>
    </row>
    <row r="5" spans="1:6" ht="48" customHeight="1" x14ac:dyDescent="0.25">
      <c r="A5" s="146" t="s">
        <v>2</v>
      </c>
      <c r="B5" s="147"/>
      <c r="C5" s="148"/>
      <c r="D5" s="153" t="str">
        <f>FORMULARIO!B6</f>
        <v>Edital FAPES Nº 012/2014 - DCR</v>
      </c>
      <c r="E5" s="153"/>
      <c r="F5" s="153"/>
    </row>
    <row r="6" spans="1:6" ht="58.5" customHeight="1" x14ac:dyDescent="0.25">
      <c r="A6" s="146" t="s">
        <v>3</v>
      </c>
      <c r="B6" s="147"/>
      <c r="C6" s="148"/>
      <c r="D6" s="149">
        <f>FORMULARIO!B7</f>
        <v>0</v>
      </c>
      <c r="E6" s="150"/>
      <c r="F6" s="151"/>
    </row>
    <row r="7" spans="1:6" ht="35.25" customHeight="1" x14ac:dyDescent="0.25">
      <c r="A7" s="146" t="s">
        <v>95</v>
      </c>
      <c r="B7" s="147"/>
      <c r="C7" s="148"/>
      <c r="D7" s="149">
        <f>FORMULARIO!B8</f>
        <v>0</v>
      </c>
      <c r="E7" s="150"/>
      <c r="F7" s="151"/>
    </row>
    <row r="8" spans="1:6" x14ac:dyDescent="0.25">
      <c r="A8" s="154" t="s">
        <v>102</v>
      </c>
      <c r="B8" s="154"/>
      <c r="C8" s="154"/>
      <c r="D8" s="154"/>
      <c r="E8" s="154"/>
      <c r="F8" s="154"/>
    </row>
    <row r="9" spans="1:6" x14ac:dyDescent="0.25">
      <c r="A9" s="154"/>
      <c r="B9" s="154"/>
      <c r="C9" s="154"/>
      <c r="D9" s="154"/>
      <c r="E9" s="154"/>
      <c r="F9" s="154"/>
    </row>
    <row r="10" spans="1:6" ht="18.75" x14ac:dyDescent="0.25">
      <c r="A10" s="140" t="s">
        <v>37</v>
      </c>
      <c r="B10" s="140"/>
      <c r="C10" s="140"/>
      <c r="D10" s="140"/>
      <c r="E10" s="140"/>
      <c r="F10" s="140"/>
    </row>
    <row r="11" spans="1:6" x14ac:dyDescent="0.25">
      <c r="A11" s="143"/>
      <c r="B11" s="144"/>
      <c r="C11" s="144"/>
      <c r="D11" s="144"/>
      <c r="E11" s="144"/>
      <c r="F11" s="145"/>
    </row>
    <row r="12" spans="1:6" x14ac:dyDescent="0.25">
      <c r="A12" s="25" t="s">
        <v>27</v>
      </c>
      <c r="B12" s="25" t="s">
        <v>28</v>
      </c>
      <c r="C12" s="25" t="s">
        <v>29</v>
      </c>
      <c r="D12" s="26" t="s">
        <v>30</v>
      </c>
      <c r="E12" s="25" t="s">
        <v>31</v>
      </c>
      <c r="F12" s="25" t="s">
        <v>32</v>
      </c>
    </row>
    <row r="13" spans="1:6" x14ac:dyDescent="0.25">
      <c r="A13" s="27">
        <v>1</v>
      </c>
      <c r="B13" s="39"/>
      <c r="C13" s="40"/>
      <c r="D13" s="39"/>
      <c r="E13" s="29">
        <f>D13*C13</f>
        <v>0</v>
      </c>
      <c r="F13" s="38"/>
    </row>
    <row r="14" spans="1:6" x14ac:dyDescent="0.25">
      <c r="A14" s="27">
        <v>2</v>
      </c>
      <c r="B14" s="39"/>
      <c r="C14" s="40"/>
      <c r="D14" s="39"/>
      <c r="E14" s="63">
        <f>D14*C14</f>
        <v>0</v>
      </c>
      <c r="F14" s="38"/>
    </row>
    <row r="15" spans="1:6" x14ac:dyDescent="0.25">
      <c r="A15" s="27">
        <v>3</v>
      </c>
      <c r="B15" s="39"/>
      <c r="C15" s="40"/>
      <c r="D15" s="39"/>
      <c r="E15" s="48">
        <f t="shared" ref="E15:E107" si="0">C15*D15</f>
        <v>0</v>
      </c>
      <c r="F15" s="38"/>
    </row>
    <row r="16" spans="1:6" x14ac:dyDescent="0.25">
      <c r="A16" s="27">
        <v>4</v>
      </c>
      <c r="B16" s="39"/>
      <c r="C16" s="40"/>
      <c r="D16" s="39"/>
      <c r="E16" s="48">
        <f t="shared" si="0"/>
        <v>0</v>
      </c>
      <c r="F16" s="38"/>
    </row>
    <row r="17" spans="1:6" x14ac:dyDescent="0.25">
      <c r="A17" s="27">
        <v>5</v>
      </c>
      <c r="B17" s="39"/>
      <c r="C17" s="40"/>
      <c r="D17" s="39"/>
      <c r="E17" s="48">
        <f t="shared" si="0"/>
        <v>0</v>
      </c>
      <c r="F17" s="38"/>
    </row>
    <row r="18" spans="1:6" x14ac:dyDescent="0.25">
      <c r="A18" s="27">
        <v>6</v>
      </c>
      <c r="B18" s="39"/>
      <c r="C18" s="40"/>
      <c r="D18" s="39"/>
      <c r="E18" s="68">
        <f t="shared" ref="E18:E19" si="1">D18*C18</f>
        <v>0</v>
      </c>
      <c r="F18" s="38"/>
    </row>
    <row r="19" spans="1:6" x14ac:dyDescent="0.25">
      <c r="A19" s="27">
        <v>7</v>
      </c>
      <c r="B19" s="39"/>
      <c r="C19" s="40"/>
      <c r="D19" s="39"/>
      <c r="E19" s="68">
        <f t="shared" si="1"/>
        <v>0</v>
      </c>
      <c r="F19" s="38"/>
    </row>
    <row r="20" spans="1:6" x14ac:dyDescent="0.25">
      <c r="A20" s="27">
        <v>8</v>
      </c>
      <c r="B20" s="39"/>
      <c r="C20" s="40"/>
      <c r="D20" s="39"/>
      <c r="E20" s="68">
        <f t="shared" si="0"/>
        <v>0</v>
      </c>
      <c r="F20" s="38"/>
    </row>
    <row r="21" spans="1:6" x14ac:dyDescent="0.25">
      <c r="A21" s="27">
        <v>9</v>
      </c>
      <c r="B21" s="39"/>
      <c r="C21" s="40"/>
      <c r="D21" s="39"/>
      <c r="E21" s="68">
        <f t="shared" si="0"/>
        <v>0</v>
      </c>
      <c r="F21" s="38"/>
    </row>
    <row r="22" spans="1:6" x14ac:dyDescent="0.25">
      <c r="A22" s="27">
        <v>10</v>
      </c>
      <c r="B22" s="39"/>
      <c r="C22" s="40"/>
      <c r="D22" s="39"/>
      <c r="E22" s="68">
        <f t="shared" si="0"/>
        <v>0</v>
      </c>
      <c r="F22" s="38"/>
    </row>
    <row r="23" spans="1:6" x14ac:dyDescent="0.25">
      <c r="A23" s="27">
        <v>11</v>
      </c>
      <c r="B23" s="39"/>
      <c r="C23" s="40"/>
      <c r="D23" s="39"/>
      <c r="E23" s="68">
        <f t="shared" ref="E23:E24" si="2">D23*C23</f>
        <v>0</v>
      </c>
      <c r="F23" s="38"/>
    </row>
    <row r="24" spans="1:6" x14ac:dyDescent="0.25">
      <c r="A24" s="27">
        <v>12</v>
      </c>
      <c r="B24" s="39"/>
      <c r="C24" s="40"/>
      <c r="D24" s="39"/>
      <c r="E24" s="68">
        <f t="shared" si="2"/>
        <v>0</v>
      </c>
      <c r="F24" s="38"/>
    </row>
    <row r="25" spans="1:6" x14ac:dyDescent="0.25">
      <c r="A25" s="27">
        <v>13</v>
      </c>
      <c r="B25" s="39"/>
      <c r="C25" s="40"/>
      <c r="D25" s="39"/>
      <c r="E25" s="68">
        <f t="shared" si="0"/>
        <v>0</v>
      </c>
      <c r="F25" s="38"/>
    </row>
    <row r="26" spans="1:6" x14ac:dyDescent="0.25">
      <c r="A26" s="27">
        <v>14</v>
      </c>
      <c r="B26" s="39"/>
      <c r="C26" s="40"/>
      <c r="D26" s="39"/>
      <c r="E26" s="68">
        <f t="shared" si="0"/>
        <v>0</v>
      </c>
      <c r="F26" s="38"/>
    </row>
    <row r="27" spans="1:6" x14ac:dyDescent="0.25">
      <c r="A27" s="27">
        <v>15</v>
      </c>
      <c r="B27" s="39"/>
      <c r="C27" s="40"/>
      <c r="D27" s="39"/>
      <c r="E27" s="68">
        <f t="shared" si="0"/>
        <v>0</v>
      </c>
      <c r="F27" s="38"/>
    </row>
    <row r="28" spans="1:6" x14ac:dyDescent="0.25">
      <c r="A28" s="27">
        <v>16</v>
      </c>
      <c r="B28" s="39"/>
      <c r="C28" s="40"/>
      <c r="D28" s="39"/>
      <c r="E28" s="68">
        <f t="shared" ref="E28:E29" si="3">D28*C28</f>
        <v>0</v>
      </c>
      <c r="F28" s="38"/>
    </row>
    <row r="29" spans="1:6" x14ac:dyDescent="0.25">
      <c r="A29" s="27">
        <v>17</v>
      </c>
      <c r="B29" s="39"/>
      <c r="C29" s="40"/>
      <c r="D29" s="39"/>
      <c r="E29" s="68">
        <f t="shared" si="3"/>
        <v>0</v>
      </c>
      <c r="F29" s="38"/>
    </row>
    <row r="30" spans="1:6" x14ac:dyDescent="0.25">
      <c r="A30" s="27">
        <v>18</v>
      </c>
      <c r="B30" s="39"/>
      <c r="C30" s="40"/>
      <c r="D30" s="39"/>
      <c r="E30" s="68">
        <f t="shared" si="0"/>
        <v>0</v>
      </c>
      <c r="F30" s="38"/>
    </row>
    <row r="31" spans="1:6" x14ac:dyDescent="0.25">
      <c r="A31" s="27">
        <v>19</v>
      </c>
      <c r="B31" s="39"/>
      <c r="C31" s="40"/>
      <c r="D31" s="39"/>
      <c r="E31" s="68">
        <f t="shared" si="0"/>
        <v>0</v>
      </c>
      <c r="F31" s="38"/>
    </row>
    <row r="32" spans="1:6" x14ac:dyDescent="0.25">
      <c r="A32" s="27">
        <v>20</v>
      </c>
      <c r="B32" s="39"/>
      <c r="C32" s="40"/>
      <c r="D32" s="39"/>
      <c r="E32" s="68">
        <f t="shared" si="0"/>
        <v>0</v>
      </c>
      <c r="F32" s="38"/>
    </row>
    <row r="33" spans="1:6" x14ac:dyDescent="0.25">
      <c r="A33" s="27">
        <v>21</v>
      </c>
      <c r="B33" s="39"/>
      <c r="C33" s="40"/>
      <c r="D33" s="39"/>
      <c r="E33" s="68">
        <f t="shared" ref="E33:E34" si="4">D33*C33</f>
        <v>0</v>
      </c>
      <c r="F33" s="38"/>
    </row>
    <row r="34" spans="1:6" x14ac:dyDescent="0.25">
      <c r="A34" s="27">
        <v>22</v>
      </c>
      <c r="B34" s="39"/>
      <c r="C34" s="40"/>
      <c r="D34" s="39"/>
      <c r="E34" s="68">
        <f t="shared" si="4"/>
        <v>0</v>
      </c>
      <c r="F34" s="38"/>
    </row>
    <row r="35" spans="1:6" x14ac:dyDescent="0.25">
      <c r="A35" s="27">
        <v>23</v>
      </c>
      <c r="B35" s="39"/>
      <c r="C35" s="40"/>
      <c r="D35" s="39"/>
      <c r="E35" s="68">
        <f t="shared" si="0"/>
        <v>0</v>
      </c>
      <c r="F35" s="38"/>
    </row>
    <row r="36" spans="1:6" x14ac:dyDescent="0.25">
      <c r="A36" s="27">
        <v>24</v>
      </c>
      <c r="B36" s="39"/>
      <c r="C36" s="40"/>
      <c r="D36" s="39"/>
      <c r="E36" s="68">
        <f t="shared" si="0"/>
        <v>0</v>
      </c>
      <c r="F36" s="38"/>
    </row>
    <row r="37" spans="1:6" x14ac:dyDescent="0.25">
      <c r="A37" s="27">
        <v>25</v>
      </c>
      <c r="B37" s="39"/>
      <c r="C37" s="40"/>
      <c r="D37" s="39"/>
      <c r="E37" s="68">
        <f t="shared" si="0"/>
        <v>0</v>
      </c>
      <c r="F37" s="38"/>
    </row>
    <row r="38" spans="1:6" x14ac:dyDescent="0.25">
      <c r="A38" s="27">
        <v>26</v>
      </c>
      <c r="B38" s="39"/>
      <c r="C38" s="40"/>
      <c r="D38" s="39"/>
      <c r="E38" s="68">
        <f t="shared" ref="E38:E39" si="5">D38*C38</f>
        <v>0</v>
      </c>
      <c r="F38" s="38"/>
    </row>
    <row r="39" spans="1:6" x14ac:dyDescent="0.25">
      <c r="A39" s="27">
        <v>27</v>
      </c>
      <c r="B39" s="39"/>
      <c r="C39" s="40"/>
      <c r="D39" s="39"/>
      <c r="E39" s="68">
        <f t="shared" si="5"/>
        <v>0</v>
      </c>
      <c r="F39" s="38"/>
    </row>
    <row r="40" spans="1:6" x14ac:dyDescent="0.25">
      <c r="A40" s="27">
        <v>28</v>
      </c>
      <c r="B40" s="39"/>
      <c r="C40" s="40"/>
      <c r="D40" s="39"/>
      <c r="E40" s="68">
        <f t="shared" si="0"/>
        <v>0</v>
      </c>
      <c r="F40" s="38"/>
    </row>
    <row r="41" spans="1:6" x14ac:dyDescent="0.25">
      <c r="A41" s="27">
        <v>29</v>
      </c>
      <c r="B41" s="39"/>
      <c r="C41" s="40"/>
      <c r="D41" s="39"/>
      <c r="E41" s="68">
        <f t="shared" si="0"/>
        <v>0</v>
      </c>
      <c r="F41" s="38"/>
    </row>
    <row r="42" spans="1:6" x14ac:dyDescent="0.25">
      <c r="A42" s="27">
        <v>30</v>
      </c>
      <c r="B42" s="39"/>
      <c r="C42" s="40"/>
      <c r="D42" s="39"/>
      <c r="E42" s="68">
        <f t="shared" si="0"/>
        <v>0</v>
      </c>
      <c r="F42" s="38"/>
    </row>
    <row r="43" spans="1:6" x14ac:dyDescent="0.25">
      <c r="A43" s="27">
        <v>31</v>
      </c>
      <c r="B43" s="39"/>
      <c r="C43" s="40"/>
      <c r="D43" s="39"/>
      <c r="E43" s="68">
        <f t="shared" ref="E43:E44" si="6">D43*C43</f>
        <v>0</v>
      </c>
      <c r="F43" s="38"/>
    </row>
    <row r="44" spans="1:6" x14ac:dyDescent="0.25">
      <c r="A44" s="27">
        <v>32</v>
      </c>
      <c r="B44" s="39"/>
      <c r="C44" s="40"/>
      <c r="D44" s="39"/>
      <c r="E44" s="68">
        <f t="shared" si="6"/>
        <v>0</v>
      </c>
      <c r="F44" s="38"/>
    </row>
    <row r="45" spans="1:6" x14ac:dyDescent="0.25">
      <c r="A45" s="27">
        <v>33</v>
      </c>
      <c r="B45" s="39"/>
      <c r="C45" s="40"/>
      <c r="D45" s="39"/>
      <c r="E45" s="68">
        <f t="shared" si="0"/>
        <v>0</v>
      </c>
      <c r="F45" s="38"/>
    </row>
    <row r="46" spans="1:6" x14ac:dyDescent="0.25">
      <c r="A46" s="27">
        <v>34</v>
      </c>
      <c r="B46" s="39"/>
      <c r="C46" s="40"/>
      <c r="D46" s="39"/>
      <c r="E46" s="68">
        <f t="shared" si="0"/>
        <v>0</v>
      </c>
      <c r="F46" s="38"/>
    </row>
    <row r="47" spans="1:6" x14ac:dyDescent="0.25">
      <c r="A47" s="27">
        <v>35</v>
      </c>
      <c r="B47" s="39"/>
      <c r="C47" s="40"/>
      <c r="D47" s="39"/>
      <c r="E47" s="68">
        <f t="shared" si="0"/>
        <v>0</v>
      </c>
      <c r="F47" s="38"/>
    </row>
    <row r="48" spans="1:6" x14ac:dyDescent="0.25">
      <c r="A48" s="27">
        <v>36</v>
      </c>
      <c r="B48" s="39"/>
      <c r="C48" s="40"/>
      <c r="D48" s="39"/>
      <c r="E48" s="68">
        <f t="shared" ref="E48:E49" si="7">D48*C48</f>
        <v>0</v>
      </c>
      <c r="F48" s="38"/>
    </row>
    <row r="49" spans="1:6" x14ac:dyDescent="0.25">
      <c r="A49" s="27">
        <v>37</v>
      </c>
      <c r="B49" s="39"/>
      <c r="C49" s="40"/>
      <c r="D49" s="39"/>
      <c r="E49" s="68">
        <f t="shared" si="7"/>
        <v>0</v>
      </c>
      <c r="F49" s="38"/>
    </row>
    <row r="50" spans="1:6" x14ac:dyDescent="0.25">
      <c r="A50" s="27">
        <v>38</v>
      </c>
      <c r="B50" s="39"/>
      <c r="C50" s="40"/>
      <c r="D50" s="39"/>
      <c r="E50" s="68">
        <f t="shared" si="0"/>
        <v>0</v>
      </c>
      <c r="F50" s="38"/>
    </row>
    <row r="51" spans="1:6" x14ac:dyDescent="0.25">
      <c r="A51" s="27">
        <v>39</v>
      </c>
      <c r="B51" s="39"/>
      <c r="C51" s="40"/>
      <c r="D51" s="39"/>
      <c r="E51" s="68">
        <f t="shared" si="0"/>
        <v>0</v>
      </c>
      <c r="F51" s="38"/>
    </row>
    <row r="52" spans="1:6" x14ac:dyDescent="0.25">
      <c r="A52" s="27">
        <v>40</v>
      </c>
      <c r="B52" s="39"/>
      <c r="C52" s="40"/>
      <c r="D52" s="39"/>
      <c r="E52" s="68">
        <f t="shared" si="0"/>
        <v>0</v>
      </c>
      <c r="F52" s="38"/>
    </row>
    <row r="53" spans="1:6" x14ac:dyDescent="0.25">
      <c r="A53" s="27">
        <v>41</v>
      </c>
      <c r="B53" s="39"/>
      <c r="C53" s="40"/>
      <c r="D53" s="39"/>
      <c r="E53" s="68">
        <f t="shared" ref="E53:E54" si="8">D53*C53</f>
        <v>0</v>
      </c>
      <c r="F53" s="38"/>
    </row>
    <row r="54" spans="1:6" x14ac:dyDescent="0.25">
      <c r="A54" s="27">
        <v>42</v>
      </c>
      <c r="B54" s="39"/>
      <c r="C54" s="40"/>
      <c r="D54" s="39"/>
      <c r="E54" s="68">
        <f t="shared" si="8"/>
        <v>0</v>
      </c>
      <c r="F54" s="38"/>
    </row>
    <row r="55" spans="1:6" x14ac:dyDescent="0.25">
      <c r="A55" s="27">
        <v>43</v>
      </c>
      <c r="B55" s="39"/>
      <c r="C55" s="40"/>
      <c r="D55" s="39"/>
      <c r="E55" s="68">
        <f t="shared" si="0"/>
        <v>0</v>
      </c>
      <c r="F55" s="38"/>
    </row>
    <row r="56" spans="1:6" x14ac:dyDescent="0.25">
      <c r="A56" s="27">
        <v>44</v>
      </c>
      <c r="B56" s="39"/>
      <c r="C56" s="40"/>
      <c r="D56" s="39"/>
      <c r="E56" s="68">
        <f t="shared" si="0"/>
        <v>0</v>
      </c>
      <c r="F56" s="38"/>
    </row>
    <row r="57" spans="1:6" x14ac:dyDescent="0.25">
      <c r="A57" s="27">
        <v>45</v>
      </c>
      <c r="B57" s="39"/>
      <c r="C57" s="40"/>
      <c r="D57" s="39"/>
      <c r="E57" s="68">
        <f t="shared" si="0"/>
        <v>0</v>
      </c>
      <c r="F57" s="38"/>
    </row>
    <row r="58" spans="1:6" x14ac:dyDescent="0.25">
      <c r="A58" s="27">
        <v>46</v>
      </c>
      <c r="B58" s="39"/>
      <c r="C58" s="40"/>
      <c r="D58" s="39"/>
      <c r="E58" s="68">
        <f t="shared" ref="E58:E59" si="9">D58*C58</f>
        <v>0</v>
      </c>
      <c r="F58" s="38"/>
    </row>
    <row r="59" spans="1:6" x14ac:dyDescent="0.25">
      <c r="A59" s="27">
        <v>47</v>
      </c>
      <c r="B59" s="39"/>
      <c r="C59" s="40"/>
      <c r="D59" s="39"/>
      <c r="E59" s="68">
        <f t="shared" si="9"/>
        <v>0</v>
      </c>
      <c r="F59" s="38"/>
    </row>
    <row r="60" spans="1:6" x14ac:dyDescent="0.25">
      <c r="A60" s="27">
        <v>48</v>
      </c>
      <c r="B60" s="39"/>
      <c r="C60" s="40"/>
      <c r="D60" s="39"/>
      <c r="E60" s="68">
        <f t="shared" si="0"/>
        <v>0</v>
      </c>
      <c r="F60" s="38"/>
    </row>
    <row r="61" spans="1:6" x14ac:dyDescent="0.25">
      <c r="A61" s="27">
        <v>49</v>
      </c>
      <c r="B61" s="39"/>
      <c r="C61" s="40"/>
      <c r="D61" s="39"/>
      <c r="E61" s="68">
        <f t="shared" si="0"/>
        <v>0</v>
      </c>
      <c r="F61" s="38"/>
    </row>
    <row r="62" spans="1:6" x14ac:dyDescent="0.25">
      <c r="A62" s="27">
        <v>50</v>
      </c>
      <c r="B62" s="39"/>
      <c r="C62" s="40"/>
      <c r="D62" s="39"/>
      <c r="E62" s="68">
        <f t="shared" si="0"/>
        <v>0</v>
      </c>
      <c r="F62" s="38"/>
    </row>
    <row r="63" spans="1:6" x14ac:dyDescent="0.25">
      <c r="A63" s="27">
        <v>51</v>
      </c>
      <c r="B63" s="39"/>
      <c r="C63" s="40"/>
      <c r="D63" s="39"/>
      <c r="E63" s="68">
        <f t="shared" ref="E63:E64" si="10">D63*C63</f>
        <v>0</v>
      </c>
      <c r="F63" s="38"/>
    </row>
    <row r="64" spans="1:6" x14ac:dyDescent="0.25">
      <c r="A64" s="27">
        <v>52</v>
      </c>
      <c r="B64" s="39"/>
      <c r="C64" s="40"/>
      <c r="D64" s="39"/>
      <c r="E64" s="68">
        <f t="shared" si="10"/>
        <v>0</v>
      </c>
      <c r="F64" s="38"/>
    </row>
    <row r="65" spans="1:6" x14ac:dyDescent="0.25">
      <c r="A65" s="27">
        <v>53</v>
      </c>
      <c r="B65" s="39"/>
      <c r="C65" s="40"/>
      <c r="D65" s="39"/>
      <c r="E65" s="68">
        <f t="shared" si="0"/>
        <v>0</v>
      </c>
      <c r="F65" s="38"/>
    </row>
    <row r="66" spans="1:6" x14ac:dyDescent="0.25">
      <c r="A66" s="27">
        <v>54</v>
      </c>
      <c r="B66" s="39"/>
      <c r="C66" s="40"/>
      <c r="D66" s="39"/>
      <c r="E66" s="68">
        <f t="shared" si="0"/>
        <v>0</v>
      </c>
      <c r="F66" s="38"/>
    </row>
    <row r="67" spans="1:6" x14ac:dyDescent="0.25">
      <c r="A67" s="27">
        <v>55</v>
      </c>
      <c r="B67" s="39"/>
      <c r="C67" s="40"/>
      <c r="D67" s="39"/>
      <c r="E67" s="68">
        <f t="shared" si="0"/>
        <v>0</v>
      </c>
      <c r="F67" s="38"/>
    </row>
    <row r="68" spans="1:6" x14ac:dyDescent="0.25">
      <c r="A68" s="27">
        <v>56</v>
      </c>
      <c r="B68" s="39"/>
      <c r="C68" s="40"/>
      <c r="D68" s="39"/>
      <c r="E68" s="68">
        <f t="shared" ref="E68:E69" si="11">D68*C68</f>
        <v>0</v>
      </c>
      <c r="F68" s="38"/>
    </row>
    <row r="69" spans="1:6" x14ac:dyDescent="0.25">
      <c r="A69" s="27">
        <v>57</v>
      </c>
      <c r="B69" s="39"/>
      <c r="C69" s="40"/>
      <c r="D69" s="39"/>
      <c r="E69" s="68">
        <f t="shared" si="11"/>
        <v>0</v>
      </c>
      <c r="F69" s="38"/>
    </row>
    <row r="70" spans="1:6" x14ac:dyDescent="0.25">
      <c r="A70" s="27">
        <v>58</v>
      </c>
      <c r="B70" s="39"/>
      <c r="C70" s="40"/>
      <c r="D70" s="39"/>
      <c r="E70" s="68">
        <f t="shared" si="0"/>
        <v>0</v>
      </c>
      <c r="F70" s="38"/>
    </row>
    <row r="71" spans="1:6" x14ac:dyDescent="0.25">
      <c r="A71" s="27">
        <v>59</v>
      </c>
      <c r="B71" s="39"/>
      <c r="C71" s="40"/>
      <c r="D71" s="39"/>
      <c r="E71" s="68">
        <f t="shared" si="0"/>
        <v>0</v>
      </c>
      <c r="F71" s="38"/>
    </row>
    <row r="72" spans="1:6" x14ac:dyDescent="0.25">
      <c r="A72" s="27">
        <v>60</v>
      </c>
      <c r="B72" s="39"/>
      <c r="C72" s="40"/>
      <c r="D72" s="39"/>
      <c r="E72" s="68">
        <f t="shared" si="0"/>
        <v>0</v>
      </c>
      <c r="F72" s="38"/>
    </row>
    <row r="73" spans="1:6" x14ac:dyDescent="0.25">
      <c r="A73" s="27">
        <v>61</v>
      </c>
      <c r="B73" s="39"/>
      <c r="C73" s="40"/>
      <c r="D73" s="39"/>
      <c r="E73" s="68">
        <f t="shared" ref="E73:E74" si="12">D73*C73</f>
        <v>0</v>
      </c>
      <c r="F73" s="38"/>
    </row>
    <row r="74" spans="1:6" x14ac:dyDescent="0.25">
      <c r="A74" s="27">
        <v>62</v>
      </c>
      <c r="B74" s="39"/>
      <c r="C74" s="40"/>
      <c r="D74" s="39"/>
      <c r="E74" s="68">
        <f t="shared" si="12"/>
        <v>0</v>
      </c>
      <c r="F74" s="38"/>
    </row>
    <row r="75" spans="1:6" x14ac:dyDescent="0.25">
      <c r="A75" s="27">
        <v>63</v>
      </c>
      <c r="B75" s="39"/>
      <c r="C75" s="40"/>
      <c r="D75" s="39"/>
      <c r="E75" s="68">
        <f t="shared" si="0"/>
        <v>0</v>
      </c>
      <c r="F75" s="38"/>
    </row>
    <row r="76" spans="1:6" x14ac:dyDescent="0.25">
      <c r="A76" s="27">
        <v>64</v>
      </c>
      <c r="B76" s="39"/>
      <c r="C76" s="40"/>
      <c r="D76" s="39"/>
      <c r="E76" s="68">
        <f t="shared" si="0"/>
        <v>0</v>
      </c>
      <c r="F76" s="38"/>
    </row>
    <row r="77" spans="1:6" x14ac:dyDescent="0.25">
      <c r="A77" s="27">
        <v>65</v>
      </c>
      <c r="B77" s="39"/>
      <c r="C77" s="40"/>
      <c r="D77" s="39"/>
      <c r="E77" s="68">
        <f t="shared" si="0"/>
        <v>0</v>
      </c>
      <c r="F77" s="38"/>
    </row>
    <row r="78" spans="1:6" x14ac:dyDescent="0.25">
      <c r="A78" s="27">
        <v>66</v>
      </c>
      <c r="B78" s="39"/>
      <c r="C78" s="40"/>
      <c r="D78" s="39"/>
      <c r="E78" s="68">
        <f t="shared" ref="E78:E79" si="13">D78*C78</f>
        <v>0</v>
      </c>
      <c r="F78" s="38"/>
    </row>
    <row r="79" spans="1:6" x14ac:dyDescent="0.25">
      <c r="A79" s="27">
        <v>67</v>
      </c>
      <c r="B79" s="39"/>
      <c r="C79" s="40"/>
      <c r="D79" s="39"/>
      <c r="E79" s="68">
        <f t="shared" si="13"/>
        <v>0</v>
      </c>
      <c r="F79" s="38"/>
    </row>
    <row r="80" spans="1:6" x14ac:dyDescent="0.25">
      <c r="A80" s="27">
        <v>68</v>
      </c>
      <c r="B80" s="39"/>
      <c r="C80" s="40"/>
      <c r="D80" s="39"/>
      <c r="E80" s="68">
        <f t="shared" si="0"/>
        <v>0</v>
      </c>
      <c r="F80" s="38"/>
    </row>
    <row r="81" spans="1:6" x14ac:dyDescent="0.25">
      <c r="A81" s="27">
        <v>69</v>
      </c>
      <c r="B81" s="39"/>
      <c r="C81" s="40"/>
      <c r="D81" s="39"/>
      <c r="E81" s="68">
        <f t="shared" si="0"/>
        <v>0</v>
      </c>
      <c r="F81" s="38"/>
    </row>
    <row r="82" spans="1:6" x14ac:dyDescent="0.25">
      <c r="A82" s="27">
        <v>70</v>
      </c>
      <c r="B82" s="39"/>
      <c r="C82" s="40"/>
      <c r="D82" s="39"/>
      <c r="E82" s="68">
        <f t="shared" si="0"/>
        <v>0</v>
      </c>
      <c r="F82" s="38"/>
    </row>
    <row r="83" spans="1:6" x14ac:dyDescent="0.25">
      <c r="A83" s="27">
        <v>71</v>
      </c>
      <c r="B83" s="39"/>
      <c r="C83" s="40"/>
      <c r="D83" s="39"/>
      <c r="E83" s="68">
        <f t="shared" ref="E83:E84" si="14">D83*C83</f>
        <v>0</v>
      </c>
      <c r="F83" s="38"/>
    </row>
    <row r="84" spans="1:6" x14ac:dyDescent="0.25">
      <c r="A84" s="27">
        <v>72</v>
      </c>
      <c r="B84" s="39"/>
      <c r="C84" s="40"/>
      <c r="D84" s="39"/>
      <c r="E84" s="68">
        <f t="shared" si="14"/>
        <v>0</v>
      </c>
      <c r="F84" s="38"/>
    </row>
    <row r="85" spans="1:6" x14ac:dyDescent="0.25">
      <c r="A85" s="27">
        <v>73</v>
      </c>
      <c r="B85" s="39"/>
      <c r="C85" s="40"/>
      <c r="D85" s="39"/>
      <c r="E85" s="68">
        <f t="shared" si="0"/>
        <v>0</v>
      </c>
      <c r="F85" s="38"/>
    </row>
    <row r="86" spans="1:6" x14ac:dyDescent="0.25">
      <c r="A86" s="27">
        <v>74</v>
      </c>
      <c r="B86" s="39"/>
      <c r="C86" s="40"/>
      <c r="D86" s="39"/>
      <c r="E86" s="68">
        <f t="shared" si="0"/>
        <v>0</v>
      </c>
      <c r="F86" s="38"/>
    </row>
    <row r="87" spans="1:6" x14ac:dyDescent="0.25">
      <c r="A87" s="27">
        <v>75</v>
      </c>
      <c r="B87" s="39"/>
      <c r="C87" s="40"/>
      <c r="D87" s="39"/>
      <c r="E87" s="68">
        <f t="shared" si="0"/>
        <v>0</v>
      </c>
      <c r="F87" s="38"/>
    </row>
    <row r="88" spans="1:6" x14ac:dyDescent="0.25">
      <c r="A88" s="27">
        <v>76</v>
      </c>
      <c r="B88" s="39"/>
      <c r="C88" s="40"/>
      <c r="D88" s="39"/>
      <c r="E88" s="68">
        <f t="shared" ref="E88:E89" si="15">D88*C88</f>
        <v>0</v>
      </c>
      <c r="F88" s="38"/>
    </row>
    <row r="89" spans="1:6" x14ac:dyDescent="0.25">
      <c r="A89" s="27">
        <v>77</v>
      </c>
      <c r="B89" s="39"/>
      <c r="C89" s="40"/>
      <c r="D89" s="39"/>
      <c r="E89" s="68">
        <f t="shared" si="15"/>
        <v>0</v>
      </c>
      <c r="F89" s="38"/>
    </row>
    <row r="90" spans="1:6" x14ac:dyDescent="0.25">
      <c r="A90" s="27">
        <v>78</v>
      </c>
      <c r="B90" s="39"/>
      <c r="C90" s="40"/>
      <c r="D90" s="39"/>
      <c r="E90" s="68">
        <f t="shared" si="0"/>
        <v>0</v>
      </c>
      <c r="F90" s="38"/>
    </row>
    <row r="91" spans="1:6" x14ac:dyDescent="0.25">
      <c r="A91" s="27">
        <v>79</v>
      </c>
      <c r="B91" s="39"/>
      <c r="C91" s="40"/>
      <c r="D91" s="39"/>
      <c r="E91" s="68">
        <f t="shared" si="0"/>
        <v>0</v>
      </c>
      <c r="F91" s="38"/>
    </row>
    <row r="92" spans="1:6" x14ac:dyDescent="0.25">
      <c r="A92" s="27">
        <v>80</v>
      </c>
      <c r="B92" s="39"/>
      <c r="C92" s="40"/>
      <c r="D92" s="39"/>
      <c r="E92" s="68">
        <f t="shared" si="0"/>
        <v>0</v>
      </c>
      <c r="F92" s="38"/>
    </row>
    <row r="93" spans="1:6" x14ac:dyDescent="0.25">
      <c r="A93" s="27">
        <v>81</v>
      </c>
      <c r="B93" s="39"/>
      <c r="C93" s="40"/>
      <c r="D93" s="39"/>
      <c r="E93" s="68">
        <f t="shared" ref="E93:E94" si="16">D93*C93</f>
        <v>0</v>
      </c>
      <c r="F93" s="38"/>
    </row>
    <row r="94" spans="1:6" x14ac:dyDescent="0.25">
      <c r="A94" s="27">
        <v>82</v>
      </c>
      <c r="B94" s="39"/>
      <c r="C94" s="40"/>
      <c r="D94" s="39"/>
      <c r="E94" s="68">
        <f t="shared" si="16"/>
        <v>0</v>
      </c>
      <c r="F94" s="38"/>
    </row>
    <row r="95" spans="1:6" x14ac:dyDescent="0.25">
      <c r="A95" s="27">
        <v>83</v>
      </c>
      <c r="B95" s="39"/>
      <c r="C95" s="40"/>
      <c r="D95" s="39"/>
      <c r="E95" s="68">
        <f t="shared" si="0"/>
        <v>0</v>
      </c>
      <c r="F95" s="38"/>
    </row>
    <row r="96" spans="1:6" x14ac:dyDescent="0.25">
      <c r="A96" s="27">
        <v>84</v>
      </c>
      <c r="B96" s="39"/>
      <c r="C96" s="40"/>
      <c r="D96" s="39"/>
      <c r="E96" s="68">
        <f t="shared" si="0"/>
        <v>0</v>
      </c>
      <c r="F96" s="38"/>
    </row>
    <row r="97" spans="1:6" x14ac:dyDescent="0.25">
      <c r="A97" s="27">
        <v>85</v>
      </c>
      <c r="B97" s="39"/>
      <c r="C97" s="40"/>
      <c r="D97" s="39"/>
      <c r="E97" s="68">
        <f t="shared" si="0"/>
        <v>0</v>
      </c>
      <c r="F97" s="38"/>
    </row>
    <row r="98" spans="1:6" x14ac:dyDescent="0.25">
      <c r="A98" s="27">
        <v>86</v>
      </c>
      <c r="B98" s="39"/>
      <c r="C98" s="40"/>
      <c r="D98" s="39"/>
      <c r="E98" s="68">
        <f t="shared" ref="E98:E99" si="17">D98*C98</f>
        <v>0</v>
      </c>
      <c r="F98" s="38"/>
    </row>
    <row r="99" spans="1:6" x14ac:dyDescent="0.25">
      <c r="A99" s="27">
        <v>87</v>
      </c>
      <c r="B99" s="39"/>
      <c r="C99" s="40"/>
      <c r="D99" s="39"/>
      <c r="E99" s="68">
        <f t="shared" si="17"/>
        <v>0</v>
      </c>
      <c r="F99" s="38"/>
    </row>
    <row r="100" spans="1:6" x14ac:dyDescent="0.25">
      <c r="A100" s="27">
        <v>88</v>
      </c>
      <c r="B100" s="39"/>
      <c r="C100" s="40"/>
      <c r="D100" s="39"/>
      <c r="E100" s="68">
        <f t="shared" si="0"/>
        <v>0</v>
      </c>
      <c r="F100" s="38"/>
    </row>
    <row r="101" spans="1:6" x14ac:dyDescent="0.25">
      <c r="A101" s="27">
        <v>89</v>
      </c>
      <c r="B101" s="39"/>
      <c r="C101" s="40"/>
      <c r="D101" s="39"/>
      <c r="E101" s="68">
        <f t="shared" si="0"/>
        <v>0</v>
      </c>
      <c r="F101" s="38"/>
    </row>
    <row r="102" spans="1:6" x14ac:dyDescent="0.25">
      <c r="A102" s="27">
        <v>90</v>
      </c>
      <c r="B102" s="39"/>
      <c r="C102" s="40"/>
      <c r="D102" s="39"/>
      <c r="E102" s="68">
        <f t="shared" si="0"/>
        <v>0</v>
      </c>
      <c r="F102" s="38"/>
    </row>
    <row r="103" spans="1:6" x14ac:dyDescent="0.25">
      <c r="A103" s="27">
        <v>91</v>
      </c>
      <c r="B103" s="39"/>
      <c r="C103" s="40"/>
      <c r="D103" s="39"/>
      <c r="E103" s="68">
        <f t="shared" ref="E103:E104" si="18">D103*C103</f>
        <v>0</v>
      </c>
      <c r="F103" s="38"/>
    </row>
    <row r="104" spans="1:6" x14ac:dyDescent="0.25">
      <c r="A104" s="27">
        <v>92</v>
      </c>
      <c r="B104" s="39"/>
      <c r="C104" s="40"/>
      <c r="D104" s="39"/>
      <c r="E104" s="68">
        <f t="shared" si="18"/>
        <v>0</v>
      </c>
      <c r="F104" s="38"/>
    </row>
    <row r="105" spans="1:6" x14ac:dyDescent="0.25">
      <c r="A105" s="27">
        <v>93</v>
      </c>
      <c r="B105" s="39"/>
      <c r="C105" s="40"/>
      <c r="D105" s="39"/>
      <c r="E105" s="68">
        <f t="shared" si="0"/>
        <v>0</v>
      </c>
      <c r="F105" s="38"/>
    </row>
    <row r="106" spans="1:6" x14ac:dyDescent="0.25">
      <c r="A106" s="27">
        <v>94</v>
      </c>
      <c r="B106" s="39"/>
      <c r="C106" s="40"/>
      <c r="D106" s="39"/>
      <c r="E106" s="68">
        <f t="shared" si="0"/>
        <v>0</v>
      </c>
      <c r="F106" s="38"/>
    </row>
    <row r="107" spans="1:6" x14ac:dyDescent="0.25">
      <c r="A107" s="27">
        <v>95</v>
      </c>
      <c r="B107" s="39"/>
      <c r="C107" s="40"/>
      <c r="D107" s="39"/>
      <c r="E107" s="68">
        <f t="shared" si="0"/>
        <v>0</v>
      </c>
      <c r="F107" s="38"/>
    </row>
    <row r="108" spans="1:6" x14ac:dyDescent="0.25">
      <c r="A108" s="27">
        <v>96</v>
      </c>
      <c r="B108" s="39"/>
      <c r="C108" s="40"/>
      <c r="D108" s="39"/>
      <c r="E108" s="68">
        <f t="shared" ref="E108:E110" si="19">D108*C108</f>
        <v>0</v>
      </c>
      <c r="F108" s="38"/>
    </row>
    <row r="109" spans="1:6" x14ac:dyDescent="0.25">
      <c r="A109" s="27">
        <v>97</v>
      </c>
      <c r="B109" s="39"/>
      <c r="C109" s="40"/>
      <c r="D109" s="39"/>
      <c r="E109" s="68">
        <f t="shared" si="19"/>
        <v>0</v>
      </c>
      <c r="F109" s="38"/>
    </row>
    <row r="110" spans="1:6" x14ac:dyDescent="0.25">
      <c r="A110" s="27">
        <v>98</v>
      </c>
      <c r="B110" s="39"/>
      <c r="C110" s="40"/>
      <c r="D110" s="39"/>
      <c r="E110" s="68">
        <f t="shared" si="19"/>
        <v>0</v>
      </c>
      <c r="F110" s="38"/>
    </row>
    <row r="111" spans="1:6" x14ac:dyDescent="0.25">
      <c r="A111" s="27">
        <v>99</v>
      </c>
      <c r="B111" s="39"/>
      <c r="C111" s="40"/>
      <c r="D111" s="39"/>
      <c r="E111" s="68">
        <f>D111*C111</f>
        <v>0</v>
      </c>
      <c r="F111" s="38"/>
    </row>
    <row r="112" spans="1:6" x14ac:dyDescent="0.25">
      <c r="A112" s="27">
        <v>100</v>
      </c>
      <c r="B112" s="39"/>
      <c r="C112" s="40"/>
      <c r="D112" s="39"/>
      <c r="E112" s="68">
        <f>D112*C112</f>
        <v>0</v>
      </c>
      <c r="F112" s="38"/>
    </row>
    <row r="113" spans="1:6" ht="18.75" x14ac:dyDescent="0.25">
      <c r="A113" s="141" t="s">
        <v>38</v>
      </c>
      <c r="B113" s="141"/>
      <c r="C113" s="141"/>
      <c r="D113" s="141"/>
      <c r="E113" s="28">
        <f>SUM(E13:E112)</f>
        <v>0</v>
      </c>
      <c r="F113" s="30"/>
    </row>
    <row r="114" spans="1:6" x14ac:dyDescent="0.25">
      <c r="A114" s="135"/>
      <c r="B114" s="136"/>
      <c r="C114" s="136"/>
      <c r="D114" s="136"/>
      <c r="E114" s="136"/>
      <c r="F114" s="137"/>
    </row>
    <row r="115" spans="1:6" x14ac:dyDescent="0.25">
      <c r="A115" s="138"/>
      <c r="B115" s="139"/>
      <c r="C115" s="139"/>
      <c r="D115" s="139"/>
      <c r="E115" s="139"/>
      <c r="F115" s="142"/>
    </row>
    <row r="116" spans="1:6" ht="18.75" x14ac:dyDescent="0.25">
      <c r="A116" s="140" t="s">
        <v>39</v>
      </c>
      <c r="B116" s="140"/>
      <c r="C116" s="140"/>
      <c r="D116" s="140"/>
      <c r="E116" s="140"/>
      <c r="F116" s="140"/>
    </row>
    <row r="117" spans="1:6" x14ac:dyDescent="0.25">
      <c r="A117" s="143"/>
      <c r="B117" s="144"/>
      <c r="C117" s="144"/>
      <c r="D117" s="144"/>
      <c r="E117" s="144"/>
      <c r="F117" s="145"/>
    </row>
    <row r="118" spans="1:6" x14ac:dyDescent="0.25">
      <c r="A118" s="25" t="s">
        <v>27</v>
      </c>
      <c r="B118" s="25" t="s">
        <v>28</v>
      </c>
      <c r="C118" s="25" t="s">
        <v>29</v>
      </c>
      <c r="D118" s="26" t="s">
        <v>30</v>
      </c>
      <c r="E118" s="25" t="s">
        <v>31</v>
      </c>
      <c r="F118" s="25" t="s">
        <v>32</v>
      </c>
    </row>
    <row r="119" spans="1:6" x14ac:dyDescent="0.25">
      <c r="A119" s="31">
        <v>1</v>
      </c>
      <c r="B119" s="39"/>
      <c r="C119" s="40"/>
      <c r="D119" s="39"/>
      <c r="E119" s="67">
        <f>SUM(C119*D119)</f>
        <v>0</v>
      </c>
      <c r="F119" s="38"/>
    </row>
    <row r="120" spans="1:6" x14ac:dyDescent="0.25">
      <c r="A120" s="31">
        <v>2</v>
      </c>
      <c r="B120" s="39"/>
      <c r="C120" s="40"/>
      <c r="D120" s="39"/>
      <c r="E120" s="29">
        <f t="shared" ref="E120:E183" si="20">C120*D120</f>
        <v>0</v>
      </c>
      <c r="F120" s="38"/>
    </row>
    <row r="121" spans="1:6" x14ac:dyDescent="0.25">
      <c r="A121" s="31">
        <v>3</v>
      </c>
      <c r="B121" s="39"/>
      <c r="C121" s="40"/>
      <c r="D121" s="39"/>
      <c r="E121" s="29">
        <f t="shared" si="20"/>
        <v>0</v>
      </c>
      <c r="F121" s="38"/>
    </row>
    <row r="122" spans="1:6" x14ac:dyDescent="0.25">
      <c r="A122" s="31">
        <v>4</v>
      </c>
      <c r="B122" s="39"/>
      <c r="C122" s="40"/>
      <c r="D122" s="39"/>
      <c r="E122" s="29">
        <f t="shared" si="20"/>
        <v>0</v>
      </c>
      <c r="F122" s="38"/>
    </row>
    <row r="123" spans="1:6" x14ac:dyDescent="0.25">
      <c r="A123" s="31">
        <v>5</v>
      </c>
      <c r="B123" s="39"/>
      <c r="C123" s="40"/>
      <c r="D123" s="39"/>
      <c r="E123" s="29">
        <f t="shared" si="20"/>
        <v>0</v>
      </c>
      <c r="F123" s="38"/>
    </row>
    <row r="124" spans="1:6" x14ac:dyDescent="0.25">
      <c r="A124" s="31">
        <v>6</v>
      </c>
      <c r="B124" s="39"/>
      <c r="C124" s="40"/>
      <c r="D124" s="39"/>
      <c r="E124" s="29">
        <f t="shared" si="20"/>
        <v>0</v>
      </c>
      <c r="F124" s="38"/>
    </row>
    <row r="125" spans="1:6" x14ac:dyDescent="0.25">
      <c r="A125" s="31">
        <v>7</v>
      </c>
      <c r="B125" s="39"/>
      <c r="C125" s="40"/>
      <c r="D125" s="39"/>
      <c r="E125" s="68">
        <f t="shared" si="20"/>
        <v>0</v>
      </c>
      <c r="F125" s="38"/>
    </row>
    <row r="126" spans="1:6" x14ac:dyDescent="0.25">
      <c r="A126" s="31">
        <v>8</v>
      </c>
      <c r="B126" s="39"/>
      <c r="C126" s="40"/>
      <c r="D126" s="39"/>
      <c r="E126" s="68">
        <f t="shared" si="20"/>
        <v>0</v>
      </c>
      <c r="F126" s="38"/>
    </row>
    <row r="127" spans="1:6" x14ac:dyDescent="0.25">
      <c r="A127" s="31">
        <v>9</v>
      </c>
      <c r="B127" s="39"/>
      <c r="C127" s="40"/>
      <c r="D127" s="39"/>
      <c r="E127" s="68">
        <f t="shared" si="20"/>
        <v>0</v>
      </c>
      <c r="F127" s="38"/>
    </row>
    <row r="128" spans="1:6" x14ac:dyDescent="0.25">
      <c r="A128" s="31">
        <v>10</v>
      </c>
      <c r="B128" s="39"/>
      <c r="C128" s="40"/>
      <c r="D128" s="39"/>
      <c r="E128" s="68">
        <f t="shared" si="20"/>
        <v>0</v>
      </c>
      <c r="F128" s="38"/>
    </row>
    <row r="129" spans="1:6" x14ac:dyDescent="0.25">
      <c r="A129" s="31">
        <v>11</v>
      </c>
      <c r="B129" s="39"/>
      <c r="C129" s="40"/>
      <c r="D129" s="39"/>
      <c r="E129" s="68">
        <f t="shared" si="20"/>
        <v>0</v>
      </c>
      <c r="F129" s="38"/>
    </row>
    <row r="130" spans="1:6" x14ac:dyDescent="0.25">
      <c r="A130" s="31">
        <v>12</v>
      </c>
      <c r="B130" s="39"/>
      <c r="C130" s="40"/>
      <c r="D130" s="39"/>
      <c r="E130" s="68">
        <f t="shared" si="20"/>
        <v>0</v>
      </c>
      <c r="F130" s="38"/>
    </row>
    <row r="131" spans="1:6" x14ac:dyDescent="0.25">
      <c r="A131" s="31">
        <v>13</v>
      </c>
      <c r="B131" s="39"/>
      <c r="C131" s="40"/>
      <c r="D131" s="39"/>
      <c r="E131" s="68">
        <f t="shared" si="20"/>
        <v>0</v>
      </c>
      <c r="F131" s="38"/>
    </row>
    <row r="132" spans="1:6" x14ac:dyDescent="0.25">
      <c r="A132" s="31">
        <v>14</v>
      </c>
      <c r="B132" s="39"/>
      <c r="C132" s="40"/>
      <c r="D132" s="39"/>
      <c r="E132" s="68">
        <f t="shared" si="20"/>
        <v>0</v>
      </c>
      <c r="F132" s="38"/>
    </row>
    <row r="133" spans="1:6" x14ac:dyDescent="0.25">
      <c r="A133" s="31">
        <v>15</v>
      </c>
      <c r="B133" s="39"/>
      <c r="C133" s="40"/>
      <c r="D133" s="39"/>
      <c r="E133" s="68">
        <f t="shared" si="20"/>
        <v>0</v>
      </c>
      <c r="F133" s="38"/>
    </row>
    <row r="134" spans="1:6" x14ac:dyDescent="0.25">
      <c r="A134" s="31">
        <v>16</v>
      </c>
      <c r="B134" s="39"/>
      <c r="C134" s="40"/>
      <c r="D134" s="39"/>
      <c r="E134" s="68">
        <f t="shared" si="20"/>
        <v>0</v>
      </c>
      <c r="F134" s="38"/>
    </row>
    <row r="135" spans="1:6" x14ac:dyDescent="0.25">
      <c r="A135" s="31">
        <v>17</v>
      </c>
      <c r="B135" s="39"/>
      <c r="C135" s="40"/>
      <c r="D135" s="39"/>
      <c r="E135" s="68">
        <f t="shared" si="20"/>
        <v>0</v>
      </c>
      <c r="F135" s="38"/>
    </row>
    <row r="136" spans="1:6" x14ac:dyDescent="0.25">
      <c r="A136" s="31">
        <v>18</v>
      </c>
      <c r="B136" s="39"/>
      <c r="C136" s="40"/>
      <c r="D136" s="39"/>
      <c r="E136" s="68">
        <f t="shared" si="20"/>
        <v>0</v>
      </c>
      <c r="F136" s="38"/>
    </row>
    <row r="137" spans="1:6" x14ac:dyDescent="0.25">
      <c r="A137" s="31">
        <v>19</v>
      </c>
      <c r="B137" s="39"/>
      <c r="C137" s="40"/>
      <c r="D137" s="39"/>
      <c r="E137" s="68">
        <f t="shared" si="20"/>
        <v>0</v>
      </c>
      <c r="F137" s="38"/>
    </row>
    <row r="138" spans="1:6" x14ac:dyDescent="0.25">
      <c r="A138" s="31">
        <v>20</v>
      </c>
      <c r="B138" s="39"/>
      <c r="C138" s="40"/>
      <c r="D138" s="39"/>
      <c r="E138" s="68">
        <f t="shared" si="20"/>
        <v>0</v>
      </c>
      <c r="F138" s="38"/>
    </row>
    <row r="139" spans="1:6" x14ac:dyDescent="0.25">
      <c r="A139" s="31">
        <v>21</v>
      </c>
      <c r="B139" s="39"/>
      <c r="C139" s="40"/>
      <c r="D139" s="39"/>
      <c r="E139" s="68">
        <f t="shared" si="20"/>
        <v>0</v>
      </c>
      <c r="F139" s="38"/>
    </row>
    <row r="140" spans="1:6" x14ac:dyDescent="0.25">
      <c r="A140" s="31">
        <v>22</v>
      </c>
      <c r="B140" s="39"/>
      <c r="C140" s="40"/>
      <c r="D140" s="39"/>
      <c r="E140" s="68">
        <f t="shared" si="20"/>
        <v>0</v>
      </c>
      <c r="F140" s="38"/>
    </row>
    <row r="141" spans="1:6" x14ac:dyDescent="0.25">
      <c r="A141" s="31">
        <v>23</v>
      </c>
      <c r="B141" s="39"/>
      <c r="C141" s="40"/>
      <c r="D141" s="39"/>
      <c r="E141" s="68">
        <f t="shared" si="20"/>
        <v>0</v>
      </c>
      <c r="F141" s="38"/>
    </row>
    <row r="142" spans="1:6" x14ac:dyDescent="0.25">
      <c r="A142" s="31">
        <v>24</v>
      </c>
      <c r="B142" s="39"/>
      <c r="C142" s="40"/>
      <c r="D142" s="39"/>
      <c r="E142" s="68">
        <f t="shared" si="20"/>
        <v>0</v>
      </c>
      <c r="F142" s="38"/>
    </row>
    <row r="143" spans="1:6" x14ac:dyDescent="0.25">
      <c r="A143" s="31">
        <v>25</v>
      </c>
      <c r="B143" s="39"/>
      <c r="C143" s="40"/>
      <c r="D143" s="39"/>
      <c r="E143" s="68">
        <f t="shared" si="20"/>
        <v>0</v>
      </c>
      <c r="F143" s="38"/>
    </row>
    <row r="144" spans="1:6" x14ac:dyDescent="0.25">
      <c r="A144" s="31">
        <v>26</v>
      </c>
      <c r="B144" s="39"/>
      <c r="C144" s="40"/>
      <c r="D144" s="39"/>
      <c r="E144" s="68">
        <f t="shared" si="20"/>
        <v>0</v>
      </c>
      <c r="F144" s="38"/>
    </row>
    <row r="145" spans="1:6" x14ac:dyDescent="0.25">
      <c r="A145" s="31">
        <v>27</v>
      </c>
      <c r="B145" s="39"/>
      <c r="C145" s="40"/>
      <c r="D145" s="39"/>
      <c r="E145" s="68">
        <f t="shared" si="20"/>
        <v>0</v>
      </c>
      <c r="F145" s="38"/>
    </row>
    <row r="146" spans="1:6" x14ac:dyDescent="0.25">
      <c r="A146" s="31">
        <v>28</v>
      </c>
      <c r="B146" s="39"/>
      <c r="C146" s="40"/>
      <c r="D146" s="39"/>
      <c r="E146" s="68">
        <f t="shared" si="20"/>
        <v>0</v>
      </c>
      <c r="F146" s="38"/>
    </row>
    <row r="147" spans="1:6" x14ac:dyDescent="0.25">
      <c r="A147" s="31">
        <v>29</v>
      </c>
      <c r="B147" s="39"/>
      <c r="C147" s="40"/>
      <c r="D147" s="39"/>
      <c r="E147" s="68">
        <f t="shared" si="20"/>
        <v>0</v>
      </c>
      <c r="F147" s="38"/>
    </row>
    <row r="148" spans="1:6" x14ac:dyDescent="0.25">
      <c r="A148" s="31">
        <v>30</v>
      </c>
      <c r="B148" s="39"/>
      <c r="C148" s="40"/>
      <c r="D148" s="39"/>
      <c r="E148" s="68">
        <f t="shared" si="20"/>
        <v>0</v>
      </c>
      <c r="F148" s="38"/>
    </row>
    <row r="149" spans="1:6" x14ac:dyDescent="0.25">
      <c r="A149" s="31">
        <v>31</v>
      </c>
      <c r="B149" s="39"/>
      <c r="C149" s="40"/>
      <c r="D149" s="39"/>
      <c r="E149" s="68">
        <f t="shared" si="20"/>
        <v>0</v>
      </c>
      <c r="F149" s="38"/>
    </row>
    <row r="150" spans="1:6" x14ac:dyDescent="0.25">
      <c r="A150" s="31">
        <v>32</v>
      </c>
      <c r="B150" s="39"/>
      <c r="C150" s="40"/>
      <c r="D150" s="39"/>
      <c r="E150" s="68">
        <f t="shared" si="20"/>
        <v>0</v>
      </c>
      <c r="F150" s="38"/>
    </row>
    <row r="151" spans="1:6" x14ac:dyDescent="0.25">
      <c r="A151" s="31">
        <v>33</v>
      </c>
      <c r="B151" s="39"/>
      <c r="C151" s="40"/>
      <c r="D151" s="39"/>
      <c r="E151" s="68">
        <f t="shared" si="20"/>
        <v>0</v>
      </c>
      <c r="F151" s="38"/>
    </row>
    <row r="152" spans="1:6" x14ac:dyDescent="0.25">
      <c r="A152" s="31">
        <v>34</v>
      </c>
      <c r="B152" s="39"/>
      <c r="C152" s="40"/>
      <c r="D152" s="39"/>
      <c r="E152" s="68">
        <f t="shared" si="20"/>
        <v>0</v>
      </c>
      <c r="F152" s="38"/>
    </row>
    <row r="153" spans="1:6" x14ac:dyDescent="0.25">
      <c r="A153" s="31">
        <v>35</v>
      </c>
      <c r="B153" s="39"/>
      <c r="C153" s="40"/>
      <c r="D153" s="39"/>
      <c r="E153" s="68">
        <f t="shared" si="20"/>
        <v>0</v>
      </c>
      <c r="F153" s="38"/>
    </row>
    <row r="154" spans="1:6" x14ac:dyDescent="0.25">
      <c r="A154" s="31">
        <v>36</v>
      </c>
      <c r="B154" s="39"/>
      <c r="C154" s="40"/>
      <c r="D154" s="39"/>
      <c r="E154" s="68">
        <f t="shared" si="20"/>
        <v>0</v>
      </c>
      <c r="F154" s="38"/>
    </row>
    <row r="155" spans="1:6" x14ac:dyDescent="0.25">
      <c r="A155" s="31">
        <v>37</v>
      </c>
      <c r="B155" s="39"/>
      <c r="C155" s="40"/>
      <c r="D155" s="39"/>
      <c r="E155" s="68">
        <f t="shared" si="20"/>
        <v>0</v>
      </c>
      <c r="F155" s="38"/>
    </row>
    <row r="156" spans="1:6" x14ac:dyDescent="0.25">
      <c r="A156" s="31">
        <v>38</v>
      </c>
      <c r="B156" s="39"/>
      <c r="C156" s="40"/>
      <c r="D156" s="39"/>
      <c r="E156" s="68">
        <f t="shared" si="20"/>
        <v>0</v>
      </c>
      <c r="F156" s="38"/>
    </row>
    <row r="157" spans="1:6" x14ac:dyDescent="0.25">
      <c r="A157" s="31">
        <v>39</v>
      </c>
      <c r="B157" s="39"/>
      <c r="C157" s="40"/>
      <c r="D157" s="39"/>
      <c r="E157" s="68">
        <f t="shared" si="20"/>
        <v>0</v>
      </c>
      <c r="F157" s="38"/>
    </row>
    <row r="158" spans="1:6" x14ac:dyDescent="0.25">
      <c r="A158" s="31">
        <v>40</v>
      </c>
      <c r="B158" s="39"/>
      <c r="C158" s="40"/>
      <c r="D158" s="39"/>
      <c r="E158" s="68">
        <f t="shared" si="20"/>
        <v>0</v>
      </c>
      <c r="F158" s="38"/>
    </row>
    <row r="159" spans="1:6" x14ac:dyDescent="0.25">
      <c r="A159" s="31">
        <v>41</v>
      </c>
      <c r="B159" s="39"/>
      <c r="C159" s="40"/>
      <c r="D159" s="39"/>
      <c r="E159" s="68">
        <f t="shared" si="20"/>
        <v>0</v>
      </c>
      <c r="F159" s="38"/>
    </row>
    <row r="160" spans="1:6" x14ac:dyDescent="0.25">
      <c r="A160" s="31">
        <v>42</v>
      </c>
      <c r="B160" s="39"/>
      <c r="C160" s="40"/>
      <c r="D160" s="39"/>
      <c r="E160" s="68">
        <f t="shared" si="20"/>
        <v>0</v>
      </c>
      <c r="F160" s="38"/>
    </row>
    <row r="161" spans="1:6" x14ac:dyDescent="0.25">
      <c r="A161" s="31">
        <v>43</v>
      </c>
      <c r="B161" s="39"/>
      <c r="C161" s="40"/>
      <c r="D161" s="39"/>
      <c r="E161" s="68">
        <f t="shared" si="20"/>
        <v>0</v>
      </c>
      <c r="F161" s="38"/>
    </row>
    <row r="162" spans="1:6" x14ac:dyDescent="0.25">
      <c r="A162" s="31">
        <v>44</v>
      </c>
      <c r="B162" s="39"/>
      <c r="C162" s="40"/>
      <c r="D162" s="39"/>
      <c r="E162" s="68">
        <f t="shared" si="20"/>
        <v>0</v>
      </c>
      <c r="F162" s="38"/>
    </row>
    <row r="163" spans="1:6" x14ac:dyDescent="0.25">
      <c r="A163" s="31">
        <v>45</v>
      </c>
      <c r="B163" s="39"/>
      <c r="C163" s="40"/>
      <c r="D163" s="39"/>
      <c r="E163" s="68">
        <f t="shared" si="20"/>
        <v>0</v>
      </c>
      <c r="F163" s="38"/>
    </row>
    <row r="164" spans="1:6" x14ac:dyDescent="0.25">
      <c r="A164" s="31">
        <v>46</v>
      </c>
      <c r="B164" s="39"/>
      <c r="C164" s="40"/>
      <c r="D164" s="39"/>
      <c r="E164" s="68">
        <f t="shared" si="20"/>
        <v>0</v>
      </c>
      <c r="F164" s="38"/>
    </row>
    <row r="165" spans="1:6" x14ac:dyDescent="0.25">
      <c r="A165" s="31">
        <v>47</v>
      </c>
      <c r="B165" s="39"/>
      <c r="C165" s="40"/>
      <c r="D165" s="39"/>
      <c r="E165" s="68">
        <f t="shared" si="20"/>
        <v>0</v>
      </c>
      <c r="F165" s="38"/>
    </row>
    <row r="166" spans="1:6" x14ac:dyDescent="0.25">
      <c r="A166" s="31">
        <v>48</v>
      </c>
      <c r="B166" s="39"/>
      <c r="C166" s="40"/>
      <c r="D166" s="39"/>
      <c r="E166" s="68">
        <f t="shared" si="20"/>
        <v>0</v>
      </c>
      <c r="F166" s="38"/>
    </row>
    <row r="167" spans="1:6" x14ac:dyDescent="0.25">
      <c r="A167" s="31">
        <v>49</v>
      </c>
      <c r="B167" s="39"/>
      <c r="C167" s="40"/>
      <c r="D167" s="39"/>
      <c r="E167" s="68">
        <f t="shared" si="20"/>
        <v>0</v>
      </c>
      <c r="F167" s="38"/>
    </row>
    <row r="168" spans="1:6" x14ac:dyDescent="0.25">
      <c r="A168" s="31">
        <v>50</v>
      </c>
      <c r="B168" s="39"/>
      <c r="C168" s="40"/>
      <c r="D168" s="39"/>
      <c r="E168" s="68">
        <f t="shared" si="20"/>
        <v>0</v>
      </c>
      <c r="F168" s="38"/>
    </row>
    <row r="169" spans="1:6" x14ac:dyDescent="0.25">
      <c r="A169" s="31">
        <v>51</v>
      </c>
      <c r="B169" s="39"/>
      <c r="C169" s="40"/>
      <c r="D169" s="39"/>
      <c r="E169" s="68">
        <f t="shared" si="20"/>
        <v>0</v>
      </c>
      <c r="F169" s="38"/>
    </row>
    <row r="170" spans="1:6" x14ac:dyDescent="0.25">
      <c r="A170" s="31">
        <v>52</v>
      </c>
      <c r="B170" s="39"/>
      <c r="C170" s="40"/>
      <c r="D170" s="39"/>
      <c r="E170" s="68">
        <f t="shared" si="20"/>
        <v>0</v>
      </c>
      <c r="F170" s="38"/>
    </row>
    <row r="171" spans="1:6" x14ac:dyDescent="0.25">
      <c r="A171" s="31">
        <v>53</v>
      </c>
      <c r="B171" s="39"/>
      <c r="C171" s="40"/>
      <c r="D171" s="39"/>
      <c r="E171" s="68">
        <f t="shared" si="20"/>
        <v>0</v>
      </c>
      <c r="F171" s="38"/>
    </row>
    <row r="172" spans="1:6" x14ac:dyDescent="0.25">
      <c r="A172" s="31">
        <v>54</v>
      </c>
      <c r="B172" s="39"/>
      <c r="C172" s="40"/>
      <c r="D172" s="39"/>
      <c r="E172" s="68">
        <f t="shared" si="20"/>
        <v>0</v>
      </c>
      <c r="F172" s="38"/>
    </row>
    <row r="173" spans="1:6" x14ac:dyDescent="0.25">
      <c r="A173" s="31">
        <v>55</v>
      </c>
      <c r="B173" s="39"/>
      <c r="C173" s="40"/>
      <c r="D173" s="39"/>
      <c r="E173" s="68">
        <f t="shared" si="20"/>
        <v>0</v>
      </c>
      <c r="F173" s="38"/>
    </row>
    <row r="174" spans="1:6" x14ac:dyDescent="0.25">
      <c r="A174" s="31">
        <v>56</v>
      </c>
      <c r="B174" s="39"/>
      <c r="C174" s="40"/>
      <c r="D174" s="39"/>
      <c r="E174" s="68">
        <f t="shared" si="20"/>
        <v>0</v>
      </c>
      <c r="F174" s="38"/>
    </row>
    <row r="175" spans="1:6" x14ac:dyDescent="0.25">
      <c r="A175" s="31">
        <v>57</v>
      </c>
      <c r="B175" s="39"/>
      <c r="C175" s="40"/>
      <c r="D175" s="39"/>
      <c r="E175" s="68">
        <f t="shared" si="20"/>
        <v>0</v>
      </c>
      <c r="F175" s="38"/>
    </row>
    <row r="176" spans="1:6" x14ac:dyDescent="0.25">
      <c r="A176" s="31">
        <v>58</v>
      </c>
      <c r="B176" s="39"/>
      <c r="C176" s="40"/>
      <c r="D176" s="39"/>
      <c r="E176" s="68">
        <f t="shared" si="20"/>
        <v>0</v>
      </c>
      <c r="F176" s="38"/>
    </row>
    <row r="177" spans="1:6" x14ac:dyDescent="0.25">
      <c r="A177" s="31">
        <v>59</v>
      </c>
      <c r="B177" s="39"/>
      <c r="C177" s="40"/>
      <c r="D177" s="39"/>
      <c r="E177" s="68">
        <f t="shared" si="20"/>
        <v>0</v>
      </c>
      <c r="F177" s="38"/>
    </row>
    <row r="178" spans="1:6" x14ac:dyDescent="0.25">
      <c r="A178" s="31">
        <v>60</v>
      </c>
      <c r="B178" s="39"/>
      <c r="C178" s="40"/>
      <c r="D178" s="39"/>
      <c r="E178" s="68">
        <f t="shared" si="20"/>
        <v>0</v>
      </c>
      <c r="F178" s="38"/>
    </row>
    <row r="179" spans="1:6" x14ac:dyDescent="0.25">
      <c r="A179" s="31">
        <v>61</v>
      </c>
      <c r="B179" s="39"/>
      <c r="C179" s="40"/>
      <c r="D179" s="39"/>
      <c r="E179" s="68">
        <f t="shared" si="20"/>
        <v>0</v>
      </c>
      <c r="F179" s="38"/>
    </row>
    <row r="180" spans="1:6" x14ac:dyDescent="0.25">
      <c r="A180" s="31">
        <v>62</v>
      </c>
      <c r="B180" s="39"/>
      <c r="C180" s="40"/>
      <c r="D180" s="39"/>
      <c r="E180" s="68">
        <f t="shared" si="20"/>
        <v>0</v>
      </c>
      <c r="F180" s="38"/>
    </row>
    <row r="181" spans="1:6" x14ac:dyDescent="0.25">
      <c r="A181" s="31">
        <v>63</v>
      </c>
      <c r="B181" s="39"/>
      <c r="C181" s="40"/>
      <c r="D181" s="39"/>
      <c r="E181" s="68">
        <f t="shared" si="20"/>
        <v>0</v>
      </c>
      <c r="F181" s="38"/>
    </row>
    <row r="182" spans="1:6" x14ac:dyDescent="0.25">
      <c r="A182" s="31">
        <v>64</v>
      </c>
      <c r="B182" s="39"/>
      <c r="C182" s="40"/>
      <c r="D182" s="39"/>
      <c r="E182" s="68">
        <f t="shared" si="20"/>
        <v>0</v>
      </c>
      <c r="F182" s="38"/>
    </row>
    <row r="183" spans="1:6" x14ac:dyDescent="0.25">
      <c r="A183" s="31">
        <v>65</v>
      </c>
      <c r="B183" s="39"/>
      <c r="C183" s="40"/>
      <c r="D183" s="39"/>
      <c r="E183" s="68">
        <f t="shared" si="20"/>
        <v>0</v>
      </c>
      <c r="F183" s="38"/>
    </row>
    <row r="184" spans="1:6" x14ac:dyDescent="0.25">
      <c r="A184" s="31">
        <v>66</v>
      </c>
      <c r="B184" s="39"/>
      <c r="C184" s="40"/>
      <c r="D184" s="39"/>
      <c r="E184" s="68">
        <f t="shared" ref="E184:E214" si="21">C184*D184</f>
        <v>0</v>
      </c>
      <c r="F184" s="38"/>
    </row>
    <row r="185" spans="1:6" x14ac:dyDescent="0.25">
      <c r="A185" s="31">
        <v>67</v>
      </c>
      <c r="B185" s="39"/>
      <c r="C185" s="40"/>
      <c r="D185" s="39"/>
      <c r="E185" s="68">
        <f t="shared" si="21"/>
        <v>0</v>
      </c>
      <c r="F185" s="38"/>
    </row>
    <row r="186" spans="1:6" x14ac:dyDescent="0.25">
      <c r="A186" s="31">
        <v>68</v>
      </c>
      <c r="B186" s="39"/>
      <c r="C186" s="40"/>
      <c r="D186" s="39"/>
      <c r="E186" s="68">
        <f t="shared" si="21"/>
        <v>0</v>
      </c>
      <c r="F186" s="38"/>
    </row>
    <row r="187" spans="1:6" x14ac:dyDescent="0.25">
      <c r="A187" s="31">
        <v>69</v>
      </c>
      <c r="B187" s="39"/>
      <c r="C187" s="40"/>
      <c r="D187" s="39"/>
      <c r="E187" s="68">
        <f t="shared" si="21"/>
        <v>0</v>
      </c>
      <c r="F187" s="38"/>
    </row>
    <row r="188" spans="1:6" x14ac:dyDescent="0.25">
      <c r="A188" s="31">
        <v>70</v>
      </c>
      <c r="B188" s="39"/>
      <c r="C188" s="40"/>
      <c r="D188" s="39"/>
      <c r="E188" s="68">
        <f t="shared" si="21"/>
        <v>0</v>
      </c>
      <c r="F188" s="38"/>
    </row>
    <row r="189" spans="1:6" x14ac:dyDescent="0.25">
      <c r="A189" s="31">
        <v>71</v>
      </c>
      <c r="B189" s="39"/>
      <c r="C189" s="40"/>
      <c r="D189" s="39"/>
      <c r="E189" s="68">
        <f t="shared" si="21"/>
        <v>0</v>
      </c>
      <c r="F189" s="38"/>
    </row>
    <row r="190" spans="1:6" x14ac:dyDescent="0.25">
      <c r="A190" s="31">
        <v>72</v>
      </c>
      <c r="B190" s="39"/>
      <c r="C190" s="40"/>
      <c r="D190" s="39"/>
      <c r="E190" s="68">
        <f t="shared" si="21"/>
        <v>0</v>
      </c>
      <c r="F190" s="38"/>
    </row>
    <row r="191" spans="1:6" x14ac:dyDescent="0.25">
      <c r="A191" s="31">
        <v>73</v>
      </c>
      <c r="B191" s="39"/>
      <c r="C191" s="40"/>
      <c r="D191" s="39"/>
      <c r="E191" s="68">
        <f t="shared" si="21"/>
        <v>0</v>
      </c>
      <c r="F191" s="38"/>
    </row>
    <row r="192" spans="1:6" x14ac:dyDescent="0.25">
      <c r="A192" s="31">
        <v>74</v>
      </c>
      <c r="B192" s="39"/>
      <c r="C192" s="40"/>
      <c r="D192" s="39"/>
      <c r="E192" s="68">
        <f t="shared" si="21"/>
        <v>0</v>
      </c>
      <c r="F192" s="38"/>
    </row>
    <row r="193" spans="1:6" x14ac:dyDescent="0.25">
      <c r="A193" s="31">
        <v>75</v>
      </c>
      <c r="B193" s="39"/>
      <c r="C193" s="40"/>
      <c r="D193" s="39"/>
      <c r="E193" s="68">
        <f t="shared" si="21"/>
        <v>0</v>
      </c>
      <c r="F193" s="38"/>
    </row>
    <row r="194" spans="1:6" x14ac:dyDescent="0.25">
      <c r="A194" s="31">
        <v>76</v>
      </c>
      <c r="B194" s="39"/>
      <c r="C194" s="40"/>
      <c r="D194" s="39"/>
      <c r="E194" s="68">
        <f t="shared" si="21"/>
        <v>0</v>
      </c>
      <c r="F194" s="38"/>
    </row>
    <row r="195" spans="1:6" x14ac:dyDescent="0.25">
      <c r="A195" s="31">
        <v>77</v>
      </c>
      <c r="B195" s="39"/>
      <c r="C195" s="40"/>
      <c r="D195" s="39"/>
      <c r="E195" s="68">
        <f t="shared" si="21"/>
        <v>0</v>
      </c>
      <c r="F195" s="38"/>
    </row>
    <row r="196" spans="1:6" x14ac:dyDescent="0.25">
      <c r="A196" s="31">
        <v>78</v>
      </c>
      <c r="B196" s="39"/>
      <c r="C196" s="40"/>
      <c r="D196" s="39"/>
      <c r="E196" s="68">
        <f t="shared" si="21"/>
        <v>0</v>
      </c>
      <c r="F196" s="38"/>
    </row>
    <row r="197" spans="1:6" x14ac:dyDescent="0.25">
      <c r="A197" s="31">
        <v>79</v>
      </c>
      <c r="B197" s="39"/>
      <c r="C197" s="40"/>
      <c r="D197" s="39"/>
      <c r="E197" s="68">
        <f t="shared" si="21"/>
        <v>0</v>
      </c>
      <c r="F197" s="38"/>
    </row>
    <row r="198" spans="1:6" x14ac:dyDescent="0.25">
      <c r="A198" s="31">
        <v>80</v>
      </c>
      <c r="B198" s="39"/>
      <c r="C198" s="40"/>
      <c r="D198" s="39"/>
      <c r="E198" s="68">
        <f t="shared" si="21"/>
        <v>0</v>
      </c>
      <c r="F198" s="38"/>
    </row>
    <row r="199" spans="1:6" x14ac:dyDescent="0.25">
      <c r="A199" s="31">
        <v>81</v>
      </c>
      <c r="B199" s="39"/>
      <c r="C199" s="40"/>
      <c r="D199" s="39"/>
      <c r="E199" s="68">
        <f t="shared" si="21"/>
        <v>0</v>
      </c>
      <c r="F199" s="38"/>
    </row>
    <row r="200" spans="1:6" x14ac:dyDescent="0.25">
      <c r="A200" s="31">
        <v>82</v>
      </c>
      <c r="B200" s="39"/>
      <c r="C200" s="40"/>
      <c r="D200" s="39"/>
      <c r="E200" s="68">
        <f t="shared" si="21"/>
        <v>0</v>
      </c>
      <c r="F200" s="38"/>
    </row>
    <row r="201" spans="1:6" x14ac:dyDescent="0.25">
      <c r="A201" s="31">
        <v>83</v>
      </c>
      <c r="B201" s="39"/>
      <c r="C201" s="40"/>
      <c r="D201" s="39"/>
      <c r="E201" s="68">
        <f t="shared" si="21"/>
        <v>0</v>
      </c>
      <c r="F201" s="38"/>
    </row>
    <row r="202" spans="1:6" x14ac:dyDescent="0.25">
      <c r="A202" s="31">
        <v>84</v>
      </c>
      <c r="B202" s="39"/>
      <c r="C202" s="40"/>
      <c r="D202" s="39"/>
      <c r="E202" s="68">
        <f t="shared" si="21"/>
        <v>0</v>
      </c>
      <c r="F202" s="38"/>
    </row>
    <row r="203" spans="1:6" x14ac:dyDescent="0.25">
      <c r="A203" s="31">
        <v>85</v>
      </c>
      <c r="B203" s="39"/>
      <c r="C203" s="40"/>
      <c r="D203" s="39"/>
      <c r="E203" s="68">
        <f t="shared" si="21"/>
        <v>0</v>
      </c>
      <c r="F203" s="38"/>
    </row>
    <row r="204" spans="1:6" x14ac:dyDescent="0.25">
      <c r="A204" s="31">
        <v>86</v>
      </c>
      <c r="B204" s="39"/>
      <c r="C204" s="40"/>
      <c r="D204" s="39"/>
      <c r="E204" s="68">
        <f t="shared" si="21"/>
        <v>0</v>
      </c>
      <c r="F204" s="38"/>
    </row>
    <row r="205" spans="1:6" x14ac:dyDescent="0.25">
      <c r="A205" s="31">
        <v>87</v>
      </c>
      <c r="B205" s="39"/>
      <c r="C205" s="40"/>
      <c r="D205" s="39"/>
      <c r="E205" s="68">
        <f t="shared" si="21"/>
        <v>0</v>
      </c>
      <c r="F205" s="38"/>
    </row>
    <row r="206" spans="1:6" x14ac:dyDescent="0.25">
      <c r="A206" s="31">
        <v>88</v>
      </c>
      <c r="B206" s="39"/>
      <c r="C206" s="40"/>
      <c r="D206" s="39"/>
      <c r="E206" s="68">
        <f t="shared" si="21"/>
        <v>0</v>
      </c>
      <c r="F206" s="38"/>
    </row>
    <row r="207" spans="1:6" x14ac:dyDescent="0.25">
      <c r="A207" s="31">
        <v>89</v>
      </c>
      <c r="B207" s="39"/>
      <c r="C207" s="40"/>
      <c r="D207" s="39"/>
      <c r="E207" s="68">
        <f t="shared" si="21"/>
        <v>0</v>
      </c>
      <c r="F207" s="38"/>
    </row>
    <row r="208" spans="1:6" x14ac:dyDescent="0.25">
      <c r="A208" s="31">
        <v>90</v>
      </c>
      <c r="B208" s="39"/>
      <c r="C208" s="40"/>
      <c r="D208" s="39"/>
      <c r="E208" s="68">
        <f t="shared" si="21"/>
        <v>0</v>
      </c>
      <c r="F208" s="38"/>
    </row>
    <row r="209" spans="1:6" x14ac:dyDescent="0.25">
      <c r="A209" s="31">
        <v>91</v>
      </c>
      <c r="B209" s="39"/>
      <c r="C209" s="40"/>
      <c r="D209" s="39"/>
      <c r="E209" s="68">
        <f t="shared" si="21"/>
        <v>0</v>
      </c>
      <c r="F209" s="38"/>
    </row>
    <row r="210" spans="1:6" x14ac:dyDescent="0.25">
      <c r="A210" s="31">
        <v>92</v>
      </c>
      <c r="B210" s="39"/>
      <c r="C210" s="40"/>
      <c r="D210" s="39"/>
      <c r="E210" s="68">
        <f t="shared" si="21"/>
        <v>0</v>
      </c>
      <c r="F210" s="38"/>
    </row>
    <row r="211" spans="1:6" x14ac:dyDescent="0.25">
      <c r="A211" s="31">
        <v>93</v>
      </c>
      <c r="B211" s="39"/>
      <c r="C211" s="40"/>
      <c r="D211" s="39"/>
      <c r="E211" s="68">
        <f t="shared" si="21"/>
        <v>0</v>
      </c>
      <c r="F211" s="38"/>
    </row>
    <row r="212" spans="1:6" x14ac:dyDescent="0.25">
      <c r="A212" s="31">
        <v>94</v>
      </c>
      <c r="B212" s="39"/>
      <c r="C212" s="40"/>
      <c r="D212" s="39"/>
      <c r="E212" s="68">
        <f t="shared" si="21"/>
        <v>0</v>
      </c>
      <c r="F212" s="38"/>
    </row>
    <row r="213" spans="1:6" x14ac:dyDescent="0.25">
      <c r="A213" s="31">
        <v>95</v>
      </c>
      <c r="B213" s="39"/>
      <c r="C213" s="40"/>
      <c r="D213" s="39"/>
      <c r="E213" s="68">
        <f t="shared" si="21"/>
        <v>0</v>
      </c>
      <c r="F213" s="38"/>
    </row>
    <row r="214" spans="1:6" x14ac:dyDescent="0.25">
      <c r="A214" s="31">
        <v>96</v>
      </c>
      <c r="B214" s="39"/>
      <c r="C214" s="40"/>
      <c r="D214" s="39"/>
      <c r="E214" s="68">
        <f t="shared" si="21"/>
        <v>0</v>
      </c>
      <c r="F214" s="38"/>
    </row>
    <row r="215" spans="1:6" x14ac:dyDescent="0.25">
      <c r="A215" s="31">
        <v>97</v>
      </c>
      <c r="B215" s="39"/>
      <c r="C215" s="40"/>
      <c r="D215" s="39"/>
      <c r="E215" s="68">
        <f t="shared" ref="E215" si="22">SUM(C215*D215)</f>
        <v>0</v>
      </c>
      <c r="F215" s="38"/>
    </row>
    <row r="216" spans="1:6" x14ac:dyDescent="0.25">
      <c r="A216" s="31">
        <v>98</v>
      </c>
      <c r="B216" s="39"/>
      <c r="C216" s="40"/>
      <c r="D216" s="39"/>
      <c r="E216" s="68">
        <f>SUM(C216*D216)</f>
        <v>0</v>
      </c>
      <c r="F216" s="38"/>
    </row>
    <row r="217" spans="1:6" x14ac:dyDescent="0.25">
      <c r="A217" s="31">
        <v>99</v>
      </c>
      <c r="B217" s="39"/>
      <c r="C217" s="40"/>
      <c r="D217" s="39"/>
      <c r="E217" s="68">
        <f t="shared" ref="E217:E218" si="23">C217*D217</f>
        <v>0</v>
      </c>
      <c r="F217" s="38"/>
    </row>
    <row r="218" spans="1:6" x14ac:dyDescent="0.25">
      <c r="A218" s="31">
        <v>100</v>
      </c>
      <c r="B218" s="39"/>
      <c r="C218" s="40"/>
      <c r="D218" s="39"/>
      <c r="E218" s="68">
        <f t="shared" si="23"/>
        <v>0</v>
      </c>
      <c r="F218" s="38"/>
    </row>
    <row r="219" spans="1:6" ht="18.75" x14ac:dyDescent="0.25">
      <c r="A219" s="141" t="s">
        <v>38</v>
      </c>
      <c r="B219" s="141"/>
      <c r="C219" s="141"/>
      <c r="D219" s="141"/>
      <c r="E219" s="28">
        <f>SUM(E119:E218)</f>
        <v>0</v>
      </c>
      <c r="F219" s="30"/>
    </row>
    <row r="220" spans="1:6" x14ac:dyDescent="0.25">
      <c r="A220" s="135"/>
      <c r="B220" s="136"/>
      <c r="C220" s="136"/>
      <c r="D220" s="136"/>
      <c r="E220" s="136"/>
      <c r="F220" s="137"/>
    </row>
    <row r="221" spans="1:6" x14ac:dyDescent="0.25">
      <c r="A221" s="138"/>
      <c r="B221" s="139"/>
      <c r="C221" s="139"/>
      <c r="D221" s="139"/>
      <c r="E221" s="139"/>
      <c r="F221" s="137"/>
    </row>
    <row r="222" spans="1:6" ht="23.25" x14ac:dyDescent="0.25">
      <c r="A222" s="132" t="s">
        <v>40</v>
      </c>
      <c r="B222" s="133"/>
      <c r="C222" s="133"/>
      <c r="D222" s="134"/>
      <c r="E222" s="32">
        <f>E219+E113</f>
        <v>0</v>
      </c>
      <c r="F222" s="33"/>
    </row>
  </sheetData>
  <sheetProtection password="B774" sheet="1" objects="1" scenarios="1" selectLockedCells="1"/>
  <mergeCells count="21">
    <mergeCell ref="D6:F6"/>
    <mergeCell ref="D7:F7"/>
    <mergeCell ref="A6:C6"/>
    <mergeCell ref="A7:C7"/>
    <mergeCell ref="A8:F9"/>
    <mergeCell ref="B1:D1"/>
    <mergeCell ref="A222:D222"/>
    <mergeCell ref="A220:F221"/>
    <mergeCell ref="A116:F116"/>
    <mergeCell ref="A219:D219"/>
    <mergeCell ref="A114:F115"/>
    <mergeCell ref="A117:F117"/>
    <mergeCell ref="A3:C3"/>
    <mergeCell ref="A4:C4"/>
    <mergeCell ref="A5:C5"/>
    <mergeCell ref="A113:D113"/>
    <mergeCell ref="A10:F10"/>
    <mergeCell ref="A11:F11"/>
    <mergeCell ref="D3:F3"/>
    <mergeCell ref="D4:F4"/>
    <mergeCell ref="D5:F5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view="pageBreakPreview" zoomScale="85" zoomScaleNormal="100" zoomScaleSheetLayoutView="85" workbookViewId="0">
      <selection activeCell="F14" sqref="F14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4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thickBot="1" x14ac:dyDescent="0.3">
      <c r="A1" s="23"/>
      <c r="B1" s="116" t="s">
        <v>114</v>
      </c>
      <c r="C1" s="117"/>
      <c r="D1" s="118"/>
      <c r="E1" s="23"/>
      <c r="F1" s="23"/>
    </row>
    <row r="2" spans="1:6" x14ac:dyDescent="0.25">
      <c r="A2" s="23"/>
      <c r="B2" s="23"/>
      <c r="C2" s="23"/>
      <c r="D2" s="24"/>
      <c r="E2" s="23"/>
      <c r="F2" s="23"/>
    </row>
    <row r="3" spans="1:6" ht="15.75" x14ac:dyDescent="0.25">
      <c r="A3" s="155" t="s">
        <v>1</v>
      </c>
      <c r="B3" s="155"/>
      <c r="C3" s="156">
        <f>FORMULARIO!B4</f>
        <v>0</v>
      </c>
      <c r="D3" s="153"/>
      <c r="E3" s="153"/>
      <c r="F3" s="23"/>
    </row>
    <row r="4" spans="1:6" ht="15.75" x14ac:dyDescent="0.25">
      <c r="A4" s="155" t="s">
        <v>94</v>
      </c>
      <c r="B4" s="155"/>
      <c r="C4" s="152">
        <f>FORMULARIO!B5</f>
        <v>0</v>
      </c>
      <c r="D4" s="152"/>
      <c r="E4" s="152"/>
      <c r="F4" s="23"/>
    </row>
    <row r="5" spans="1:6" ht="63" customHeight="1" x14ac:dyDescent="0.25">
      <c r="A5" s="155" t="s">
        <v>2</v>
      </c>
      <c r="B5" s="155"/>
      <c r="C5" s="156" t="str">
        <f>FORMULARIO!B6</f>
        <v>Edital FAPES Nº 012/2014 - DCR</v>
      </c>
      <c r="D5" s="153"/>
      <c r="E5" s="153"/>
      <c r="F5" s="23"/>
    </row>
    <row r="6" spans="1:6" ht="92.25" customHeight="1" x14ac:dyDescent="0.25">
      <c r="A6" s="155" t="s">
        <v>3</v>
      </c>
      <c r="B6" s="155"/>
      <c r="C6" s="156">
        <f>FORMULARIO!B7</f>
        <v>0</v>
      </c>
      <c r="D6" s="153"/>
      <c r="E6" s="153"/>
      <c r="F6" s="23"/>
    </row>
    <row r="7" spans="1:6" ht="34.5" customHeight="1" x14ac:dyDescent="0.25">
      <c r="A7" s="155" t="s">
        <v>95</v>
      </c>
      <c r="B7" s="155"/>
      <c r="C7" s="156">
        <f>FORMULARIO!B8</f>
        <v>0</v>
      </c>
      <c r="D7" s="153"/>
      <c r="E7" s="153"/>
      <c r="F7" s="23"/>
    </row>
    <row r="8" spans="1:6" x14ac:dyDescent="0.25">
      <c r="A8" s="154" t="s">
        <v>102</v>
      </c>
      <c r="B8" s="154"/>
      <c r="C8" s="154"/>
      <c r="D8" s="154"/>
      <c r="E8" s="154"/>
      <c r="F8" s="154"/>
    </row>
    <row r="9" spans="1:6" x14ac:dyDescent="0.25">
      <c r="A9" s="154"/>
      <c r="B9" s="154"/>
      <c r="C9" s="154"/>
      <c r="D9" s="154"/>
      <c r="E9" s="154"/>
      <c r="F9" s="154"/>
    </row>
    <row r="10" spans="1:6" ht="18.75" x14ac:dyDescent="0.25">
      <c r="A10" s="140" t="s">
        <v>41</v>
      </c>
      <c r="B10" s="140"/>
      <c r="C10" s="140"/>
      <c r="D10" s="140"/>
      <c r="E10" s="140"/>
      <c r="F10" s="140"/>
    </row>
    <row r="11" spans="1:6" x14ac:dyDescent="0.25">
      <c r="A11" s="143"/>
      <c r="B11" s="144"/>
      <c r="C11" s="144"/>
      <c r="D11" s="144"/>
      <c r="E11" s="144"/>
      <c r="F11" s="145"/>
    </row>
    <row r="12" spans="1:6" x14ac:dyDescent="0.25">
      <c r="A12" s="25" t="s">
        <v>27</v>
      </c>
      <c r="B12" s="25" t="s">
        <v>44</v>
      </c>
      <c r="C12" s="25" t="s">
        <v>29</v>
      </c>
      <c r="D12" s="26" t="s">
        <v>30</v>
      </c>
      <c r="E12" s="25" t="s">
        <v>31</v>
      </c>
      <c r="F12" s="25" t="s">
        <v>32</v>
      </c>
    </row>
    <row r="13" spans="1:6" x14ac:dyDescent="0.25">
      <c r="A13" s="27">
        <v>1</v>
      </c>
      <c r="B13" s="39"/>
      <c r="C13" s="58"/>
      <c r="D13" s="39"/>
      <c r="E13" s="29">
        <f>C13*D13</f>
        <v>0</v>
      </c>
      <c r="F13" s="38"/>
    </row>
    <row r="14" spans="1:6" x14ac:dyDescent="0.25">
      <c r="A14" s="27">
        <v>2</v>
      </c>
      <c r="B14" s="39"/>
      <c r="C14" s="58"/>
      <c r="D14" s="39"/>
      <c r="E14" s="63">
        <f t="shared" ref="E14:E112" si="0">C14*D14</f>
        <v>0</v>
      </c>
      <c r="F14" s="38"/>
    </row>
    <row r="15" spans="1:6" x14ac:dyDescent="0.25">
      <c r="A15" s="27">
        <v>3</v>
      </c>
      <c r="B15" s="39"/>
      <c r="C15" s="58"/>
      <c r="D15" s="39"/>
      <c r="E15" s="63">
        <f t="shared" si="0"/>
        <v>0</v>
      </c>
      <c r="F15" s="38"/>
    </row>
    <row r="16" spans="1:6" x14ac:dyDescent="0.25">
      <c r="A16" s="27">
        <v>4</v>
      </c>
      <c r="B16" s="39"/>
      <c r="C16" s="58"/>
      <c r="D16" s="39"/>
      <c r="E16" s="63">
        <f t="shared" si="0"/>
        <v>0</v>
      </c>
      <c r="F16" s="38"/>
    </row>
    <row r="17" spans="1:6" x14ac:dyDescent="0.25">
      <c r="A17" s="27">
        <v>5</v>
      </c>
      <c r="B17" s="39"/>
      <c r="C17" s="58"/>
      <c r="D17" s="39"/>
      <c r="E17" s="63">
        <f t="shared" si="0"/>
        <v>0</v>
      </c>
      <c r="F17" s="38"/>
    </row>
    <row r="18" spans="1:6" x14ac:dyDescent="0.25">
      <c r="A18" s="27">
        <v>6</v>
      </c>
      <c r="B18" s="39"/>
      <c r="C18" s="58"/>
      <c r="D18" s="39"/>
      <c r="E18" s="63">
        <f t="shared" si="0"/>
        <v>0</v>
      </c>
      <c r="F18" s="38"/>
    </row>
    <row r="19" spans="1:6" x14ac:dyDescent="0.25">
      <c r="A19" s="27">
        <v>7</v>
      </c>
      <c r="B19" s="39"/>
      <c r="C19" s="58"/>
      <c r="D19" s="39"/>
      <c r="E19" s="63">
        <f t="shared" si="0"/>
        <v>0</v>
      </c>
      <c r="F19" s="38"/>
    </row>
    <row r="20" spans="1:6" x14ac:dyDescent="0.25">
      <c r="A20" s="27">
        <v>8</v>
      </c>
      <c r="B20" s="39"/>
      <c r="C20" s="58"/>
      <c r="D20" s="39"/>
      <c r="E20" s="63">
        <f t="shared" si="0"/>
        <v>0</v>
      </c>
      <c r="F20" s="38"/>
    </row>
    <row r="21" spans="1:6" x14ac:dyDescent="0.25">
      <c r="A21" s="27">
        <v>9</v>
      </c>
      <c r="B21" s="39"/>
      <c r="C21" s="58"/>
      <c r="D21" s="39"/>
      <c r="E21" s="63">
        <f t="shared" si="0"/>
        <v>0</v>
      </c>
      <c r="F21" s="38"/>
    </row>
    <row r="22" spans="1:6" x14ac:dyDescent="0.25">
      <c r="A22" s="27">
        <v>10</v>
      </c>
      <c r="B22" s="39"/>
      <c r="C22" s="58"/>
      <c r="D22" s="39"/>
      <c r="E22" s="63">
        <f t="shared" si="0"/>
        <v>0</v>
      </c>
      <c r="F22" s="38"/>
    </row>
    <row r="23" spans="1:6" x14ac:dyDescent="0.25">
      <c r="A23" s="27">
        <v>11</v>
      </c>
      <c r="B23" s="39"/>
      <c r="C23" s="58"/>
      <c r="D23" s="39"/>
      <c r="E23" s="63">
        <f t="shared" si="0"/>
        <v>0</v>
      </c>
      <c r="F23" s="38"/>
    </row>
    <row r="24" spans="1:6" x14ac:dyDescent="0.25">
      <c r="A24" s="27">
        <v>12</v>
      </c>
      <c r="B24" s="39"/>
      <c r="C24" s="58"/>
      <c r="D24" s="39"/>
      <c r="E24" s="68">
        <f t="shared" si="0"/>
        <v>0</v>
      </c>
      <c r="F24" s="38"/>
    </row>
    <row r="25" spans="1:6" x14ac:dyDescent="0.25">
      <c r="A25" s="27">
        <v>13</v>
      </c>
      <c r="B25" s="39"/>
      <c r="C25" s="58"/>
      <c r="D25" s="39"/>
      <c r="E25" s="68">
        <f t="shared" si="0"/>
        <v>0</v>
      </c>
      <c r="F25" s="38"/>
    </row>
    <row r="26" spans="1:6" x14ac:dyDescent="0.25">
      <c r="A26" s="27">
        <v>14</v>
      </c>
      <c r="B26" s="39"/>
      <c r="C26" s="58"/>
      <c r="D26" s="39"/>
      <c r="E26" s="68">
        <f t="shared" si="0"/>
        <v>0</v>
      </c>
      <c r="F26" s="38"/>
    </row>
    <row r="27" spans="1:6" x14ac:dyDescent="0.25">
      <c r="A27" s="27">
        <v>15</v>
      </c>
      <c r="B27" s="39"/>
      <c r="C27" s="58"/>
      <c r="D27" s="39"/>
      <c r="E27" s="68">
        <f t="shared" si="0"/>
        <v>0</v>
      </c>
      <c r="F27" s="38"/>
    </row>
    <row r="28" spans="1:6" x14ac:dyDescent="0.25">
      <c r="A28" s="27">
        <v>16</v>
      </c>
      <c r="B28" s="39"/>
      <c r="C28" s="58"/>
      <c r="D28" s="39"/>
      <c r="E28" s="68">
        <f t="shared" si="0"/>
        <v>0</v>
      </c>
      <c r="F28" s="38"/>
    </row>
    <row r="29" spans="1:6" x14ac:dyDescent="0.25">
      <c r="A29" s="27">
        <v>17</v>
      </c>
      <c r="B29" s="39"/>
      <c r="C29" s="58"/>
      <c r="D29" s="39"/>
      <c r="E29" s="68">
        <f t="shared" si="0"/>
        <v>0</v>
      </c>
      <c r="F29" s="38"/>
    </row>
    <row r="30" spans="1:6" x14ac:dyDescent="0.25">
      <c r="A30" s="27">
        <v>18</v>
      </c>
      <c r="B30" s="39"/>
      <c r="C30" s="58"/>
      <c r="D30" s="39"/>
      <c r="E30" s="68">
        <f t="shared" si="0"/>
        <v>0</v>
      </c>
      <c r="F30" s="38"/>
    </row>
    <row r="31" spans="1:6" x14ac:dyDescent="0.25">
      <c r="A31" s="27">
        <v>19</v>
      </c>
      <c r="B31" s="39"/>
      <c r="C31" s="58"/>
      <c r="D31" s="39"/>
      <c r="E31" s="68">
        <f t="shared" si="0"/>
        <v>0</v>
      </c>
      <c r="F31" s="38"/>
    </row>
    <row r="32" spans="1:6" x14ac:dyDescent="0.25">
      <c r="A32" s="27">
        <v>20</v>
      </c>
      <c r="B32" s="39"/>
      <c r="C32" s="58"/>
      <c r="D32" s="39"/>
      <c r="E32" s="68">
        <f t="shared" si="0"/>
        <v>0</v>
      </c>
      <c r="F32" s="38"/>
    </row>
    <row r="33" spans="1:6" x14ac:dyDescent="0.25">
      <c r="A33" s="27">
        <v>21</v>
      </c>
      <c r="B33" s="39"/>
      <c r="C33" s="58"/>
      <c r="D33" s="39"/>
      <c r="E33" s="68">
        <f t="shared" si="0"/>
        <v>0</v>
      </c>
      <c r="F33" s="38"/>
    </row>
    <row r="34" spans="1:6" x14ac:dyDescent="0.25">
      <c r="A34" s="27">
        <v>22</v>
      </c>
      <c r="B34" s="39"/>
      <c r="C34" s="58"/>
      <c r="D34" s="39"/>
      <c r="E34" s="68">
        <f t="shared" si="0"/>
        <v>0</v>
      </c>
      <c r="F34" s="38"/>
    </row>
    <row r="35" spans="1:6" x14ac:dyDescent="0.25">
      <c r="A35" s="27">
        <v>23</v>
      </c>
      <c r="B35" s="39"/>
      <c r="C35" s="58"/>
      <c r="D35" s="39"/>
      <c r="E35" s="68">
        <f t="shared" si="0"/>
        <v>0</v>
      </c>
      <c r="F35" s="38"/>
    </row>
    <row r="36" spans="1:6" x14ac:dyDescent="0.25">
      <c r="A36" s="27">
        <v>24</v>
      </c>
      <c r="B36" s="39"/>
      <c r="C36" s="58"/>
      <c r="D36" s="39"/>
      <c r="E36" s="68">
        <f t="shared" si="0"/>
        <v>0</v>
      </c>
      <c r="F36" s="38"/>
    </row>
    <row r="37" spans="1:6" x14ac:dyDescent="0.25">
      <c r="A37" s="27">
        <v>25</v>
      </c>
      <c r="B37" s="39"/>
      <c r="C37" s="58"/>
      <c r="D37" s="39"/>
      <c r="E37" s="68">
        <f t="shared" si="0"/>
        <v>0</v>
      </c>
      <c r="F37" s="38"/>
    </row>
    <row r="38" spans="1:6" x14ac:dyDescent="0.25">
      <c r="A38" s="27">
        <v>26</v>
      </c>
      <c r="B38" s="39"/>
      <c r="C38" s="58"/>
      <c r="D38" s="39"/>
      <c r="E38" s="68">
        <f t="shared" si="0"/>
        <v>0</v>
      </c>
      <c r="F38" s="38"/>
    </row>
    <row r="39" spans="1:6" x14ac:dyDescent="0.25">
      <c r="A39" s="27">
        <v>27</v>
      </c>
      <c r="B39" s="39"/>
      <c r="C39" s="58"/>
      <c r="D39" s="39"/>
      <c r="E39" s="68">
        <f t="shared" si="0"/>
        <v>0</v>
      </c>
      <c r="F39" s="38"/>
    </row>
    <row r="40" spans="1:6" x14ac:dyDescent="0.25">
      <c r="A40" s="27">
        <v>28</v>
      </c>
      <c r="B40" s="39"/>
      <c r="C40" s="58"/>
      <c r="D40" s="39"/>
      <c r="E40" s="68">
        <f t="shared" si="0"/>
        <v>0</v>
      </c>
      <c r="F40" s="38"/>
    </row>
    <row r="41" spans="1:6" x14ac:dyDescent="0.25">
      <c r="A41" s="27">
        <v>29</v>
      </c>
      <c r="B41" s="39"/>
      <c r="C41" s="58"/>
      <c r="D41" s="39"/>
      <c r="E41" s="68">
        <f t="shared" si="0"/>
        <v>0</v>
      </c>
      <c r="F41" s="38"/>
    </row>
    <row r="42" spans="1:6" x14ac:dyDescent="0.25">
      <c r="A42" s="27">
        <v>30</v>
      </c>
      <c r="B42" s="39"/>
      <c r="C42" s="58"/>
      <c r="D42" s="39"/>
      <c r="E42" s="68">
        <f t="shared" si="0"/>
        <v>0</v>
      </c>
      <c r="F42" s="38"/>
    </row>
    <row r="43" spans="1:6" x14ac:dyDescent="0.25">
      <c r="A43" s="27">
        <v>31</v>
      </c>
      <c r="B43" s="39"/>
      <c r="C43" s="58"/>
      <c r="D43" s="39"/>
      <c r="E43" s="68">
        <f>C43*D43</f>
        <v>0</v>
      </c>
      <c r="F43" s="38"/>
    </row>
    <row r="44" spans="1:6" x14ac:dyDescent="0.25">
      <c r="A44" s="27">
        <v>32</v>
      </c>
      <c r="B44" s="39"/>
      <c r="C44" s="58"/>
      <c r="D44" s="39"/>
      <c r="E44" s="68">
        <f t="shared" si="0"/>
        <v>0</v>
      </c>
      <c r="F44" s="38"/>
    </row>
    <row r="45" spans="1:6" x14ac:dyDescent="0.25">
      <c r="A45" s="27">
        <v>33</v>
      </c>
      <c r="B45" s="39"/>
      <c r="C45" s="58"/>
      <c r="D45" s="39"/>
      <c r="E45" s="68">
        <f t="shared" si="0"/>
        <v>0</v>
      </c>
      <c r="F45" s="38"/>
    </row>
    <row r="46" spans="1:6" x14ac:dyDescent="0.25">
      <c r="A46" s="27">
        <v>34</v>
      </c>
      <c r="B46" s="39"/>
      <c r="C46" s="58"/>
      <c r="D46" s="39"/>
      <c r="E46" s="68">
        <f t="shared" si="0"/>
        <v>0</v>
      </c>
      <c r="F46" s="38"/>
    </row>
    <row r="47" spans="1:6" x14ac:dyDescent="0.25">
      <c r="A47" s="27">
        <v>35</v>
      </c>
      <c r="B47" s="39"/>
      <c r="C47" s="58"/>
      <c r="D47" s="39"/>
      <c r="E47" s="68">
        <f t="shared" si="0"/>
        <v>0</v>
      </c>
      <c r="F47" s="38"/>
    </row>
    <row r="48" spans="1:6" x14ac:dyDescent="0.25">
      <c r="A48" s="27">
        <v>36</v>
      </c>
      <c r="B48" s="39"/>
      <c r="C48" s="58"/>
      <c r="D48" s="39"/>
      <c r="E48" s="68">
        <f t="shared" si="0"/>
        <v>0</v>
      </c>
      <c r="F48" s="38"/>
    </row>
    <row r="49" spans="1:6" x14ac:dyDescent="0.25">
      <c r="A49" s="27">
        <v>37</v>
      </c>
      <c r="B49" s="39"/>
      <c r="C49" s="58"/>
      <c r="D49" s="39"/>
      <c r="E49" s="68">
        <f t="shared" si="0"/>
        <v>0</v>
      </c>
      <c r="F49" s="38"/>
    </row>
    <row r="50" spans="1:6" x14ac:dyDescent="0.25">
      <c r="A50" s="27">
        <v>38</v>
      </c>
      <c r="B50" s="39"/>
      <c r="C50" s="58"/>
      <c r="D50" s="39"/>
      <c r="E50" s="68">
        <f t="shared" si="0"/>
        <v>0</v>
      </c>
      <c r="F50" s="38"/>
    </row>
    <row r="51" spans="1:6" x14ac:dyDescent="0.25">
      <c r="A51" s="27">
        <v>39</v>
      </c>
      <c r="B51" s="39"/>
      <c r="C51" s="58"/>
      <c r="D51" s="39"/>
      <c r="E51" s="68">
        <f t="shared" si="0"/>
        <v>0</v>
      </c>
      <c r="F51" s="38"/>
    </row>
    <row r="52" spans="1:6" x14ac:dyDescent="0.25">
      <c r="A52" s="27">
        <v>40</v>
      </c>
      <c r="B52" s="39"/>
      <c r="C52" s="58"/>
      <c r="D52" s="39"/>
      <c r="E52" s="68">
        <f t="shared" si="0"/>
        <v>0</v>
      </c>
      <c r="F52" s="38"/>
    </row>
    <row r="53" spans="1:6" x14ac:dyDescent="0.25">
      <c r="A53" s="27">
        <v>41</v>
      </c>
      <c r="B53" s="39"/>
      <c r="C53" s="58"/>
      <c r="D53" s="39"/>
      <c r="E53" s="68">
        <f t="shared" si="0"/>
        <v>0</v>
      </c>
      <c r="F53" s="38"/>
    </row>
    <row r="54" spans="1:6" x14ac:dyDescent="0.25">
      <c r="A54" s="27">
        <v>42</v>
      </c>
      <c r="B54" s="39"/>
      <c r="C54" s="58"/>
      <c r="D54" s="39"/>
      <c r="E54" s="68">
        <f>C54*D54</f>
        <v>0</v>
      </c>
      <c r="F54" s="38"/>
    </row>
    <row r="55" spans="1:6" x14ac:dyDescent="0.25">
      <c r="A55" s="27">
        <v>43</v>
      </c>
      <c r="B55" s="39"/>
      <c r="C55" s="58"/>
      <c r="D55" s="39"/>
      <c r="E55" s="68">
        <f t="shared" si="0"/>
        <v>0</v>
      </c>
      <c r="F55" s="38"/>
    </row>
    <row r="56" spans="1:6" x14ac:dyDescent="0.25">
      <c r="A56" s="27">
        <v>44</v>
      </c>
      <c r="B56" s="39"/>
      <c r="C56" s="58"/>
      <c r="D56" s="39"/>
      <c r="E56" s="68">
        <f t="shared" si="0"/>
        <v>0</v>
      </c>
      <c r="F56" s="38"/>
    </row>
    <row r="57" spans="1:6" x14ac:dyDescent="0.25">
      <c r="A57" s="27">
        <v>45</v>
      </c>
      <c r="B57" s="39"/>
      <c r="C57" s="58"/>
      <c r="D57" s="39"/>
      <c r="E57" s="68">
        <f t="shared" si="0"/>
        <v>0</v>
      </c>
      <c r="F57" s="38"/>
    </row>
    <row r="58" spans="1:6" x14ac:dyDescent="0.25">
      <c r="A58" s="27">
        <v>46</v>
      </c>
      <c r="B58" s="39"/>
      <c r="C58" s="58"/>
      <c r="D58" s="39"/>
      <c r="E58" s="68">
        <f t="shared" si="0"/>
        <v>0</v>
      </c>
      <c r="F58" s="38"/>
    </row>
    <row r="59" spans="1:6" x14ac:dyDescent="0.25">
      <c r="A59" s="27">
        <v>47</v>
      </c>
      <c r="B59" s="39"/>
      <c r="C59" s="58"/>
      <c r="D59" s="39"/>
      <c r="E59" s="68">
        <f t="shared" si="0"/>
        <v>0</v>
      </c>
      <c r="F59" s="38"/>
    </row>
    <row r="60" spans="1:6" x14ac:dyDescent="0.25">
      <c r="A60" s="27">
        <v>48</v>
      </c>
      <c r="B60" s="39"/>
      <c r="C60" s="58"/>
      <c r="D60" s="39"/>
      <c r="E60" s="68">
        <f t="shared" si="0"/>
        <v>0</v>
      </c>
      <c r="F60" s="38"/>
    </row>
    <row r="61" spans="1:6" x14ac:dyDescent="0.25">
      <c r="A61" s="27">
        <v>49</v>
      </c>
      <c r="B61" s="39"/>
      <c r="C61" s="58"/>
      <c r="D61" s="39"/>
      <c r="E61" s="68">
        <f t="shared" si="0"/>
        <v>0</v>
      </c>
      <c r="F61" s="38"/>
    </row>
    <row r="62" spans="1:6" x14ac:dyDescent="0.25">
      <c r="A62" s="27">
        <v>50</v>
      </c>
      <c r="B62" s="39"/>
      <c r="C62" s="58"/>
      <c r="D62" s="39"/>
      <c r="E62" s="68">
        <f t="shared" si="0"/>
        <v>0</v>
      </c>
      <c r="F62" s="38"/>
    </row>
    <row r="63" spans="1:6" x14ac:dyDescent="0.25">
      <c r="A63" s="27">
        <v>51</v>
      </c>
      <c r="B63" s="39"/>
      <c r="C63" s="58"/>
      <c r="D63" s="39"/>
      <c r="E63" s="68">
        <f t="shared" si="0"/>
        <v>0</v>
      </c>
      <c r="F63" s="38"/>
    </row>
    <row r="64" spans="1:6" x14ac:dyDescent="0.25">
      <c r="A64" s="27">
        <v>52</v>
      </c>
      <c r="B64" s="39"/>
      <c r="C64" s="58"/>
      <c r="D64" s="39"/>
      <c r="E64" s="68">
        <f t="shared" si="0"/>
        <v>0</v>
      </c>
      <c r="F64" s="38"/>
    </row>
    <row r="65" spans="1:6" x14ac:dyDescent="0.25">
      <c r="A65" s="27">
        <v>53</v>
      </c>
      <c r="B65" s="39"/>
      <c r="C65" s="58"/>
      <c r="D65" s="39"/>
      <c r="E65" s="68">
        <f t="shared" si="0"/>
        <v>0</v>
      </c>
      <c r="F65" s="38"/>
    </row>
    <row r="66" spans="1:6" x14ac:dyDescent="0.25">
      <c r="A66" s="27">
        <v>54</v>
      </c>
      <c r="B66" s="39"/>
      <c r="C66" s="58"/>
      <c r="D66" s="39"/>
      <c r="E66" s="68">
        <f t="shared" si="0"/>
        <v>0</v>
      </c>
      <c r="F66" s="38"/>
    </row>
    <row r="67" spans="1:6" x14ac:dyDescent="0.25">
      <c r="A67" s="27">
        <v>55</v>
      </c>
      <c r="B67" s="39"/>
      <c r="C67" s="58"/>
      <c r="D67" s="39"/>
      <c r="E67" s="68">
        <f t="shared" si="0"/>
        <v>0</v>
      </c>
      <c r="F67" s="38"/>
    </row>
    <row r="68" spans="1:6" x14ac:dyDescent="0.25">
      <c r="A68" s="27">
        <v>56</v>
      </c>
      <c r="B68" s="39"/>
      <c r="C68" s="58"/>
      <c r="D68" s="39"/>
      <c r="E68" s="68">
        <f t="shared" si="0"/>
        <v>0</v>
      </c>
      <c r="F68" s="38"/>
    </row>
    <row r="69" spans="1:6" x14ac:dyDescent="0.25">
      <c r="A69" s="27">
        <v>57</v>
      </c>
      <c r="B69" s="39"/>
      <c r="C69" s="58"/>
      <c r="D69" s="39"/>
      <c r="E69" s="68">
        <f t="shared" si="0"/>
        <v>0</v>
      </c>
      <c r="F69" s="38"/>
    </row>
    <row r="70" spans="1:6" x14ac:dyDescent="0.25">
      <c r="A70" s="27">
        <v>58</v>
      </c>
      <c r="B70" s="39"/>
      <c r="C70" s="58"/>
      <c r="D70" s="39"/>
      <c r="E70" s="68">
        <f t="shared" si="0"/>
        <v>0</v>
      </c>
      <c r="F70" s="38"/>
    </row>
    <row r="71" spans="1:6" x14ac:dyDescent="0.25">
      <c r="A71" s="27">
        <v>59</v>
      </c>
      <c r="B71" s="39"/>
      <c r="C71" s="58"/>
      <c r="D71" s="39"/>
      <c r="E71" s="68">
        <f t="shared" si="0"/>
        <v>0</v>
      </c>
      <c r="F71" s="38"/>
    </row>
    <row r="72" spans="1:6" x14ac:dyDescent="0.25">
      <c r="A72" s="27">
        <v>60</v>
      </c>
      <c r="B72" s="39"/>
      <c r="C72" s="58"/>
      <c r="D72" s="39"/>
      <c r="E72" s="68">
        <f t="shared" si="0"/>
        <v>0</v>
      </c>
      <c r="F72" s="38"/>
    </row>
    <row r="73" spans="1:6" x14ac:dyDescent="0.25">
      <c r="A73" s="27">
        <v>61</v>
      </c>
      <c r="B73" s="39"/>
      <c r="C73" s="58"/>
      <c r="D73" s="39"/>
      <c r="E73" s="68">
        <f t="shared" si="0"/>
        <v>0</v>
      </c>
      <c r="F73" s="38"/>
    </row>
    <row r="74" spans="1:6" x14ac:dyDescent="0.25">
      <c r="A74" s="27">
        <v>62</v>
      </c>
      <c r="B74" s="39"/>
      <c r="C74" s="58"/>
      <c r="D74" s="39"/>
      <c r="E74" s="68">
        <f t="shared" si="0"/>
        <v>0</v>
      </c>
      <c r="F74" s="38"/>
    </row>
    <row r="75" spans="1:6" x14ac:dyDescent="0.25">
      <c r="A75" s="27">
        <v>63</v>
      </c>
      <c r="B75" s="39"/>
      <c r="C75" s="58"/>
      <c r="D75" s="39"/>
      <c r="E75" s="68">
        <f>C75*D75</f>
        <v>0</v>
      </c>
      <c r="F75" s="38"/>
    </row>
    <row r="76" spans="1:6" x14ac:dyDescent="0.25">
      <c r="A76" s="27">
        <v>64</v>
      </c>
      <c r="B76" s="39"/>
      <c r="C76" s="58"/>
      <c r="D76" s="39"/>
      <c r="E76" s="68">
        <f t="shared" si="0"/>
        <v>0</v>
      </c>
      <c r="F76" s="38"/>
    </row>
    <row r="77" spans="1:6" x14ac:dyDescent="0.25">
      <c r="A77" s="27">
        <v>65</v>
      </c>
      <c r="B77" s="39"/>
      <c r="C77" s="58"/>
      <c r="D77" s="39"/>
      <c r="E77" s="68">
        <f t="shared" si="0"/>
        <v>0</v>
      </c>
      <c r="F77" s="38"/>
    </row>
    <row r="78" spans="1:6" x14ac:dyDescent="0.25">
      <c r="A78" s="27">
        <v>66</v>
      </c>
      <c r="B78" s="39"/>
      <c r="C78" s="58"/>
      <c r="D78" s="39"/>
      <c r="E78" s="68">
        <f t="shared" si="0"/>
        <v>0</v>
      </c>
      <c r="F78" s="38"/>
    </row>
    <row r="79" spans="1:6" x14ac:dyDescent="0.25">
      <c r="A79" s="27">
        <v>67</v>
      </c>
      <c r="B79" s="39"/>
      <c r="C79" s="58"/>
      <c r="D79" s="39"/>
      <c r="E79" s="68">
        <f t="shared" si="0"/>
        <v>0</v>
      </c>
      <c r="F79" s="38"/>
    </row>
    <row r="80" spans="1:6" x14ac:dyDescent="0.25">
      <c r="A80" s="27">
        <v>68</v>
      </c>
      <c r="B80" s="39"/>
      <c r="C80" s="58"/>
      <c r="D80" s="39"/>
      <c r="E80" s="68">
        <f t="shared" si="0"/>
        <v>0</v>
      </c>
      <c r="F80" s="38"/>
    </row>
    <row r="81" spans="1:6" x14ac:dyDescent="0.25">
      <c r="A81" s="27">
        <v>69</v>
      </c>
      <c r="B81" s="39"/>
      <c r="C81" s="58"/>
      <c r="D81" s="39"/>
      <c r="E81" s="68">
        <f t="shared" si="0"/>
        <v>0</v>
      </c>
      <c r="F81" s="38"/>
    </row>
    <row r="82" spans="1:6" x14ac:dyDescent="0.25">
      <c r="A82" s="27">
        <v>70</v>
      </c>
      <c r="B82" s="39"/>
      <c r="C82" s="58"/>
      <c r="D82" s="39"/>
      <c r="E82" s="68">
        <f t="shared" si="0"/>
        <v>0</v>
      </c>
      <c r="F82" s="38"/>
    </row>
    <row r="83" spans="1:6" x14ac:dyDescent="0.25">
      <c r="A83" s="27">
        <v>71</v>
      </c>
      <c r="B83" s="39"/>
      <c r="C83" s="58"/>
      <c r="D83" s="39"/>
      <c r="E83" s="68">
        <f t="shared" si="0"/>
        <v>0</v>
      </c>
      <c r="F83" s="38"/>
    </row>
    <row r="84" spans="1:6" x14ac:dyDescent="0.25">
      <c r="A84" s="27">
        <v>72</v>
      </c>
      <c r="B84" s="39"/>
      <c r="C84" s="58"/>
      <c r="D84" s="39"/>
      <c r="E84" s="68">
        <f t="shared" si="0"/>
        <v>0</v>
      </c>
      <c r="F84" s="38"/>
    </row>
    <row r="85" spans="1:6" x14ac:dyDescent="0.25">
      <c r="A85" s="27">
        <v>73</v>
      </c>
      <c r="B85" s="39"/>
      <c r="C85" s="58"/>
      <c r="D85" s="39"/>
      <c r="E85" s="68">
        <f t="shared" si="0"/>
        <v>0</v>
      </c>
      <c r="F85" s="38"/>
    </row>
    <row r="86" spans="1:6" x14ac:dyDescent="0.25">
      <c r="A86" s="27">
        <v>74</v>
      </c>
      <c r="B86" s="39"/>
      <c r="C86" s="58"/>
      <c r="D86" s="39"/>
      <c r="E86" s="68">
        <f t="shared" si="0"/>
        <v>0</v>
      </c>
      <c r="F86" s="38"/>
    </row>
    <row r="87" spans="1:6" x14ac:dyDescent="0.25">
      <c r="A87" s="27">
        <v>75</v>
      </c>
      <c r="B87" s="39"/>
      <c r="C87" s="58"/>
      <c r="D87" s="39"/>
      <c r="E87" s="68">
        <f t="shared" si="0"/>
        <v>0</v>
      </c>
      <c r="F87" s="38"/>
    </row>
    <row r="88" spans="1:6" x14ac:dyDescent="0.25">
      <c r="A88" s="27">
        <v>76</v>
      </c>
      <c r="B88" s="39"/>
      <c r="C88" s="58"/>
      <c r="D88" s="39"/>
      <c r="E88" s="68">
        <f t="shared" si="0"/>
        <v>0</v>
      </c>
      <c r="F88" s="38"/>
    </row>
    <row r="89" spans="1:6" x14ac:dyDescent="0.25">
      <c r="A89" s="27">
        <v>77</v>
      </c>
      <c r="B89" s="39"/>
      <c r="C89" s="58"/>
      <c r="D89" s="39"/>
      <c r="E89" s="68">
        <f t="shared" si="0"/>
        <v>0</v>
      </c>
      <c r="F89" s="38"/>
    </row>
    <row r="90" spans="1:6" x14ac:dyDescent="0.25">
      <c r="A90" s="27">
        <v>78</v>
      </c>
      <c r="B90" s="39"/>
      <c r="C90" s="58"/>
      <c r="D90" s="39"/>
      <c r="E90" s="68">
        <f t="shared" si="0"/>
        <v>0</v>
      </c>
      <c r="F90" s="38"/>
    </row>
    <row r="91" spans="1:6" x14ac:dyDescent="0.25">
      <c r="A91" s="27">
        <v>79</v>
      </c>
      <c r="B91" s="39"/>
      <c r="C91" s="58"/>
      <c r="D91" s="39"/>
      <c r="E91" s="68">
        <f t="shared" si="0"/>
        <v>0</v>
      </c>
      <c r="F91" s="38"/>
    </row>
    <row r="92" spans="1:6" x14ac:dyDescent="0.25">
      <c r="A92" s="27">
        <v>80</v>
      </c>
      <c r="B92" s="39"/>
      <c r="C92" s="58"/>
      <c r="D92" s="39"/>
      <c r="E92" s="68">
        <f t="shared" si="0"/>
        <v>0</v>
      </c>
      <c r="F92" s="38"/>
    </row>
    <row r="93" spans="1:6" x14ac:dyDescent="0.25">
      <c r="A93" s="27">
        <v>81</v>
      </c>
      <c r="B93" s="39"/>
      <c r="C93" s="58"/>
      <c r="D93" s="39"/>
      <c r="E93" s="68">
        <f t="shared" si="0"/>
        <v>0</v>
      </c>
      <c r="F93" s="38"/>
    </row>
    <row r="94" spans="1:6" x14ac:dyDescent="0.25">
      <c r="A94" s="27">
        <v>82</v>
      </c>
      <c r="B94" s="39"/>
      <c r="C94" s="58"/>
      <c r="D94" s="39"/>
      <c r="E94" s="68">
        <f t="shared" si="0"/>
        <v>0</v>
      </c>
      <c r="F94" s="38"/>
    </row>
    <row r="95" spans="1:6" x14ac:dyDescent="0.25">
      <c r="A95" s="27">
        <v>83</v>
      </c>
      <c r="B95" s="39"/>
      <c r="C95" s="58"/>
      <c r="D95" s="39"/>
      <c r="E95" s="68">
        <f t="shared" si="0"/>
        <v>0</v>
      </c>
      <c r="F95" s="38"/>
    </row>
    <row r="96" spans="1:6" x14ac:dyDescent="0.25">
      <c r="A96" s="27">
        <v>84</v>
      </c>
      <c r="B96" s="39"/>
      <c r="C96" s="58"/>
      <c r="D96" s="39"/>
      <c r="E96" s="68">
        <f t="shared" si="0"/>
        <v>0</v>
      </c>
      <c r="F96" s="38"/>
    </row>
    <row r="97" spans="1:6" x14ac:dyDescent="0.25">
      <c r="A97" s="27">
        <v>85</v>
      </c>
      <c r="B97" s="39"/>
      <c r="C97" s="58"/>
      <c r="D97" s="39"/>
      <c r="E97" s="68">
        <f t="shared" si="0"/>
        <v>0</v>
      </c>
      <c r="F97" s="38"/>
    </row>
    <row r="98" spans="1:6" x14ac:dyDescent="0.25">
      <c r="A98" s="27">
        <v>86</v>
      </c>
      <c r="B98" s="39"/>
      <c r="C98" s="58"/>
      <c r="D98" s="39"/>
      <c r="E98" s="68">
        <f t="shared" si="0"/>
        <v>0</v>
      </c>
      <c r="F98" s="38"/>
    </row>
    <row r="99" spans="1:6" x14ac:dyDescent="0.25">
      <c r="A99" s="27">
        <v>87</v>
      </c>
      <c r="B99" s="39"/>
      <c r="C99" s="58"/>
      <c r="D99" s="39"/>
      <c r="E99" s="68">
        <f t="shared" si="0"/>
        <v>0</v>
      </c>
      <c r="F99" s="38"/>
    </row>
    <row r="100" spans="1:6" x14ac:dyDescent="0.25">
      <c r="A100" s="27">
        <v>88</v>
      </c>
      <c r="B100" s="39"/>
      <c r="C100" s="58"/>
      <c r="D100" s="39"/>
      <c r="E100" s="68">
        <f t="shared" si="0"/>
        <v>0</v>
      </c>
      <c r="F100" s="38"/>
    </row>
    <row r="101" spans="1:6" x14ac:dyDescent="0.25">
      <c r="A101" s="27">
        <v>89</v>
      </c>
      <c r="B101" s="39"/>
      <c r="C101" s="58"/>
      <c r="D101" s="39"/>
      <c r="E101" s="68">
        <f t="shared" si="0"/>
        <v>0</v>
      </c>
      <c r="F101" s="38"/>
    </row>
    <row r="102" spans="1:6" x14ac:dyDescent="0.25">
      <c r="A102" s="27">
        <v>90</v>
      </c>
      <c r="B102" s="39"/>
      <c r="C102" s="58"/>
      <c r="D102" s="39"/>
      <c r="E102" s="68">
        <f t="shared" si="0"/>
        <v>0</v>
      </c>
      <c r="F102" s="38"/>
    </row>
    <row r="103" spans="1:6" x14ac:dyDescent="0.25">
      <c r="A103" s="27">
        <v>91</v>
      </c>
      <c r="B103" s="39"/>
      <c r="C103" s="58"/>
      <c r="D103" s="39"/>
      <c r="E103" s="68">
        <f t="shared" si="0"/>
        <v>0</v>
      </c>
      <c r="F103" s="38"/>
    </row>
    <row r="104" spans="1:6" x14ac:dyDescent="0.25">
      <c r="A104" s="27">
        <v>92</v>
      </c>
      <c r="B104" s="39"/>
      <c r="C104" s="58"/>
      <c r="D104" s="39"/>
      <c r="E104" s="68">
        <f t="shared" si="0"/>
        <v>0</v>
      </c>
      <c r="F104" s="38"/>
    </row>
    <row r="105" spans="1:6" x14ac:dyDescent="0.25">
      <c r="A105" s="27">
        <v>93</v>
      </c>
      <c r="B105" s="39"/>
      <c r="C105" s="58"/>
      <c r="D105" s="39"/>
      <c r="E105" s="68">
        <f t="shared" si="0"/>
        <v>0</v>
      </c>
      <c r="F105" s="38"/>
    </row>
    <row r="106" spans="1:6" x14ac:dyDescent="0.25">
      <c r="A106" s="27">
        <v>94</v>
      </c>
      <c r="B106" s="39"/>
      <c r="C106" s="58"/>
      <c r="D106" s="39"/>
      <c r="E106" s="68">
        <f t="shared" si="0"/>
        <v>0</v>
      </c>
      <c r="F106" s="38"/>
    </row>
    <row r="107" spans="1:6" x14ac:dyDescent="0.25">
      <c r="A107" s="27">
        <v>95</v>
      </c>
      <c r="B107" s="39"/>
      <c r="C107" s="58"/>
      <c r="D107" s="39"/>
      <c r="E107" s="68">
        <f t="shared" si="0"/>
        <v>0</v>
      </c>
      <c r="F107" s="38"/>
    </row>
    <row r="108" spans="1:6" x14ac:dyDescent="0.25">
      <c r="A108" s="27">
        <v>96</v>
      </c>
      <c r="B108" s="39"/>
      <c r="C108" s="58"/>
      <c r="D108" s="39"/>
      <c r="E108" s="68">
        <f t="shared" si="0"/>
        <v>0</v>
      </c>
      <c r="F108" s="38"/>
    </row>
    <row r="109" spans="1:6" x14ac:dyDescent="0.25">
      <c r="A109" s="27">
        <v>97</v>
      </c>
      <c r="B109" s="39"/>
      <c r="C109" s="58"/>
      <c r="D109" s="39"/>
      <c r="E109" s="68">
        <f t="shared" si="0"/>
        <v>0</v>
      </c>
      <c r="F109" s="38"/>
    </row>
    <row r="110" spans="1:6" x14ac:dyDescent="0.25">
      <c r="A110" s="27">
        <v>98</v>
      </c>
      <c r="B110" s="39"/>
      <c r="C110" s="58"/>
      <c r="D110" s="39"/>
      <c r="E110" s="68">
        <f t="shared" si="0"/>
        <v>0</v>
      </c>
      <c r="F110" s="38"/>
    </row>
    <row r="111" spans="1:6" x14ac:dyDescent="0.25">
      <c r="A111" s="27">
        <v>99</v>
      </c>
      <c r="B111" s="39"/>
      <c r="C111" s="58"/>
      <c r="D111" s="39"/>
      <c r="E111" s="68">
        <f t="shared" si="0"/>
        <v>0</v>
      </c>
      <c r="F111" s="38"/>
    </row>
    <row r="112" spans="1:6" x14ac:dyDescent="0.25">
      <c r="A112" s="27">
        <v>100</v>
      </c>
      <c r="B112" s="39"/>
      <c r="C112" s="58"/>
      <c r="D112" s="39"/>
      <c r="E112" s="68">
        <f t="shared" si="0"/>
        <v>0</v>
      </c>
      <c r="F112" s="38"/>
    </row>
    <row r="113" spans="1:6" ht="18.75" x14ac:dyDescent="0.25">
      <c r="A113" s="141" t="s">
        <v>38</v>
      </c>
      <c r="B113" s="141"/>
      <c r="C113" s="141"/>
      <c r="D113" s="141"/>
      <c r="E113" s="28">
        <f>SUM(E13:E112)</f>
        <v>0</v>
      </c>
      <c r="F113" s="30"/>
    </row>
    <row r="114" spans="1:6" x14ac:dyDescent="0.25">
      <c r="A114" s="49"/>
      <c r="B114" s="50"/>
      <c r="C114" s="50"/>
      <c r="D114" s="50"/>
      <c r="E114" s="50"/>
      <c r="F114" s="51"/>
    </row>
    <row r="115" spans="1:6" x14ac:dyDescent="0.25">
      <c r="A115" s="52"/>
      <c r="B115" s="53"/>
      <c r="C115" s="53"/>
      <c r="D115" s="53"/>
      <c r="E115" s="53"/>
      <c r="F115" s="54"/>
    </row>
    <row r="116" spans="1:6" ht="18.75" customHeight="1" x14ac:dyDescent="0.25">
      <c r="A116" s="140" t="s">
        <v>42</v>
      </c>
      <c r="B116" s="140"/>
      <c r="C116" s="140"/>
      <c r="D116" s="140"/>
      <c r="E116" s="140"/>
      <c r="F116" s="140"/>
    </row>
    <row r="117" spans="1:6" x14ac:dyDescent="0.25">
      <c r="A117" s="143"/>
      <c r="B117" s="144"/>
      <c r="C117" s="144"/>
      <c r="D117" s="144"/>
      <c r="E117" s="144"/>
      <c r="F117" s="145"/>
    </row>
    <row r="118" spans="1:6" x14ac:dyDescent="0.25">
      <c r="A118" s="25" t="s">
        <v>27</v>
      </c>
      <c r="B118" s="25" t="s">
        <v>44</v>
      </c>
      <c r="C118" s="25" t="s">
        <v>29</v>
      </c>
      <c r="D118" s="26" t="s">
        <v>30</v>
      </c>
      <c r="E118" s="25" t="s">
        <v>31</v>
      </c>
      <c r="F118" s="25" t="s">
        <v>32</v>
      </c>
    </row>
    <row r="119" spans="1:6" x14ac:dyDescent="0.25">
      <c r="A119" s="27">
        <v>1</v>
      </c>
      <c r="B119" s="39"/>
      <c r="C119" s="58"/>
      <c r="D119" s="39"/>
      <c r="E119" s="29">
        <f t="shared" ref="E119:E182" si="1">C119*D119</f>
        <v>0</v>
      </c>
      <c r="F119" s="38"/>
    </row>
    <row r="120" spans="1:6" x14ac:dyDescent="0.25">
      <c r="A120" s="27">
        <v>2</v>
      </c>
      <c r="B120" s="39"/>
      <c r="C120" s="58"/>
      <c r="D120" s="39"/>
      <c r="E120" s="80">
        <f t="shared" si="1"/>
        <v>0</v>
      </c>
      <c r="F120" s="38"/>
    </row>
    <row r="121" spans="1:6" x14ac:dyDescent="0.25">
      <c r="A121" s="27">
        <v>3</v>
      </c>
      <c r="B121" s="39"/>
      <c r="C121" s="58"/>
      <c r="D121" s="39"/>
      <c r="E121" s="80">
        <f t="shared" si="1"/>
        <v>0</v>
      </c>
      <c r="F121" s="38"/>
    </row>
    <row r="122" spans="1:6" x14ac:dyDescent="0.25">
      <c r="A122" s="27">
        <v>4</v>
      </c>
      <c r="B122" s="39"/>
      <c r="C122" s="58"/>
      <c r="D122" s="39"/>
      <c r="E122" s="80">
        <f t="shared" si="1"/>
        <v>0</v>
      </c>
      <c r="F122" s="38"/>
    </row>
    <row r="123" spans="1:6" x14ac:dyDescent="0.25">
      <c r="A123" s="27">
        <v>5</v>
      </c>
      <c r="B123" s="39"/>
      <c r="C123" s="58"/>
      <c r="D123" s="39"/>
      <c r="E123" s="80">
        <f t="shared" si="1"/>
        <v>0</v>
      </c>
      <c r="F123" s="38"/>
    </row>
    <row r="124" spans="1:6" x14ac:dyDescent="0.25">
      <c r="A124" s="27">
        <v>6</v>
      </c>
      <c r="B124" s="39"/>
      <c r="C124" s="58"/>
      <c r="D124" s="39"/>
      <c r="E124" s="80">
        <f t="shared" si="1"/>
        <v>0</v>
      </c>
      <c r="F124" s="38"/>
    </row>
    <row r="125" spans="1:6" x14ac:dyDescent="0.25">
      <c r="A125" s="27">
        <v>7</v>
      </c>
      <c r="B125" s="39"/>
      <c r="C125" s="58"/>
      <c r="D125" s="39"/>
      <c r="E125" s="80">
        <f t="shared" si="1"/>
        <v>0</v>
      </c>
      <c r="F125" s="38"/>
    </row>
    <row r="126" spans="1:6" x14ac:dyDescent="0.25">
      <c r="A126" s="27">
        <v>8</v>
      </c>
      <c r="B126" s="39"/>
      <c r="C126" s="58"/>
      <c r="D126" s="39"/>
      <c r="E126" s="80">
        <f t="shared" si="1"/>
        <v>0</v>
      </c>
      <c r="F126" s="38"/>
    </row>
    <row r="127" spans="1:6" x14ac:dyDescent="0.25">
      <c r="A127" s="27">
        <v>9</v>
      </c>
      <c r="B127" s="39"/>
      <c r="C127" s="58"/>
      <c r="D127" s="39"/>
      <c r="E127" s="80">
        <f t="shared" si="1"/>
        <v>0</v>
      </c>
      <c r="F127" s="38"/>
    </row>
    <row r="128" spans="1:6" x14ac:dyDescent="0.25">
      <c r="A128" s="27">
        <v>10</v>
      </c>
      <c r="B128" s="39"/>
      <c r="C128" s="58"/>
      <c r="D128" s="39"/>
      <c r="E128" s="80">
        <f t="shared" si="1"/>
        <v>0</v>
      </c>
      <c r="F128" s="38"/>
    </row>
    <row r="129" spans="1:6" x14ac:dyDescent="0.25">
      <c r="A129" s="27">
        <v>11</v>
      </c>
      <c r="B129" s="39"/>
      <c r="C129" s="58"/>
      <c r="D129" s="39"/>
      <c r="E129" s="80">
        <f t="shared" si="1"/>
        <v>0</v>
      </c>
      <c r="F129" s="38"/>
    </row>
    <row r="130" spans="1:6" x14ac:dyDescent="0.25">
      <c r="A130" s="27">
        <v>12</v>
      </c>
      <c r="B130" s="39"/>
      <c r="C130" s="58"/>
      <c r="D130" s="39"/>
      <c r="E130" s="80">
        <f t="shared" si="1"/>
        <v>0</v>
      </c>
      <c r="F130" s="38"/>
    </row>
    <row r="131" spans="1:6" x14ac:dyDescent="0.25">
      <c r="A131" s="27">
        <v>13</v>
      </c>
      <c r="B131" s="39"/>
      <c r="C131" s="58"/>
      <c r="D131" s="39"/>
      <c r="E131" s="80">
        <f t="shared" si="1"/>
        <v>0</v>
      </c>
      <c r="F131" s="38"/>
    </row>
    <row r="132" spans="1:6" x14ac:dyDescent="0.25">
      <c r="A132" s="27">
        <v>14</v>
      </c>
      <c r="B132" s="39"/>
      <c r="C132" s="58"/>
      <c r="D132" s="39"/>
      <c r="E132" s="80">
        <f t="shared" si="1"/>
        <v>0</v>
      </c>
      <c r="F132" s="38"/>
    </row>
    <row r="133" spans="1:6" x14ac:dyDescent="0.25">
      <c r="A133" s="27">
        <v>15</v>
      </c>
      <c r="B133" s="39"/>
      <c r="C133" s="58"/>
      <c r="D133" s="39"/>
      <c r="E133" s="80">
        <f t="shared" si="1"/>
        <v>0</v>
      </c>
      <c r="F133" s="38"/>
    </row>
    <row r="134" spans="1:6" x14ac:dyDescent="0.25">
      <c r="A134" s="27">
        <v>16</v>
      </c>
      <c r="B134" s="39"/>
      <c r="C134" s="58"/>
      <c r="D134" s="39"/>
      <c r="E134" s="80">
        <f t="shared" si="1"/>
        <v>0</v>
      </c>
      <c r="F134" s="38"/>
    </row>
    <row r="135" spans="1:6" x14ac:dyDescent="0.25">
      <c r="A135" s="27">
        <v>17</v>
      </c>
      <c r="B135" s="39"/>
      <c r="C135" s="58"/>
      <c r="D135" s="39"/>
      <c r="E135" s="80">
        <f t="shared" si="1"/>
        <v>0</v>
      </c>
      <c r="F135" s="38"/>
    </row>
    <row r="136" spans="1:6" x14ac:dyDescent="0.25">
      <c r="A136" s="27">
        <v>18</v>
      </c>
      <c r="B136" s="39"/>
      <c r="C136" s="58"/>
      <c r="D136" s="39"/>
      <c r="E136" s="80">
        <f t="shared" si="1"/>
        <v>0</v>
      </c>
      <c r="F136" s="38"/>
    </row>
    <row r="137" spans="1:6" x14ac:dyDescent="0.25">
      <c r="A137" s="27">
        <v>19</v>
      </c>
      <c r="B137" s="39"/>
      <c r="C137" s="58"/>
      <c r="D137" s="39"/>
      <c r="E137" s="80">
        <f t="shared" si="1"/>
        <v>0</v>
      </c>
      <c r="F137" s="38"/>
    </row>
    <row r="138" spans="1:6" x14ac:dyDescent="0.25">
      <c r="A138" s="27">
        <v>20</v>
      </c>
      <c r="B138" s="39"/>
      <c r="C138" s="58"/>
      <c r="D138" s="39"/>
      <c r="E138" s="80">
        <f t="shared" si="1"/>
        <v>0</v>
      </c>
      <c r="F138" s="38"/>
    </row>
    <row r="139" spans="1:6" x14ac:dyDescent="0.25">
      <c r="A139" s="27">
        <v>21</v>
      </c>
      <c r="B139" s="39"/>
      <c r="C139" s="58"/>
      <c r="D139" s="39"/>
      <c r="E139" s="80">
        <f t="shared" si="1"/>
        <v>0</v>
      </c>
      <c r="F139" s="38"/>
    </row>
    <row r="140" spans="1:6" x14ac:dyDescent="0.25">
      <c r="A140" s="27">
        <v>22</v>
      </c>
      <c r="B140" s="39"/>
      <c r="C140" s="58"/>
      <c r="D140" s="39"/>
      <c r="E140" s="80">
        <f t="shared" si="1"/>
        <v>0</v>
      </c>
      <c r="F140" s="38"/>
    </row>
    <row r="141" spans="1:6" x14ac:dyDescent="0.25">
      <c r="A141" s="27">
        <v>23</v>
      </c>
      <c r="B141" s="39"/>
      <c r="C141" s="58"/>
      <c r="D141" s="39"/>
      <c r="E141" s="80">
        <f t="shared" si="1"/>
        <v>0</v>
      </c>
      <c r="F141" s="38"/>
    </row>
    <row r="142" spans="1:6" x14ac:dyDescent="0.25">
      <c r="A142" s="27">
        <v>24</v>
      </c>
      <c r="B142" s="39"/>
      <c r="C142" s="58"/>
      <c r="D142" s="39"/>
      <c r="E142" s="80">
        <f t="shared" si="1"/>
        <v>0</v>
      </c>
      <c r="F142" s="38"/>
    </row>
    <row r="143" spans="1:6" x14ac:dyDescent="0.25">
      <c r="A143" s="27">
        <v>25</v>
      </c>
      <c r="B143" s="39"/>
      <c r="C143" s="58"/>
      <c r="D143" s="39"/>
      <c r="E143" s="80">
        <f t="shared" si="1"/>
        <v>0</v>
      </c>
      <c r="F143" s="38"/>
    </row>
    <row r="144" spans="1:6" x14ac:dyDescent="0.25">
      <c r="A144" s="27">
        <v>26</v>
      </c>
      <c r="B144" s="39"/>
      <c r="C144" s="58"/>
      <c r="D144" s="39"/>
      <c r="E144" s="80">
        <f t="shared" si="1"/>
        <v>0</v>
      </c>
      <c r="F144" s="38"/>
    </row>
    <row r="145" spans="1:6" x14ac:dyDescent="0.25">
      <c r="A145" s="27">
        <v>27</v>
      </c>
      <c r="B145" s="39"/>
      <c r="C145" s="58"/>
      <c r="D145" s="39"/>
      <c r="E145" s="80">
        <f t="shared" si="1"/>
        <v>0</v>
      </c>
      <c r="F145" s="38"/>
    </row>
    <row r="146" spans="1:6" x14ac:dyDescent="0.25">
      <c r="A146" s="27">
        <v>28</v>
      </c>
      <c r="B146" s="39"/>
      <c r="C146" s="58"/>
      <c r="D146" s="39"/>
      <c r="E146" s="80">
        <f t="shared" si="1"/>
        <v>0</v>
      </c>
      <c r="F146" s="38"/>
    </row>
    <row r="147" spans="1:6" x14ac:dyDescent="0.25">
      <c r="A147" s="27">
        <v>29</v>
      </c>
      <c r="B147" s="39"/>
      <c r="C147" s="58"/>
      <c r="D147" s="39"/>
      <c r="E147" s="80">
        <f t="shared" si="1"/>
        <v>0</v>
      </c>
      <c r="F147" s="38"/>
    </row>
    <row r="148" spans="1:6" x14ac:dyDescent="0.25">
      <c r="A148" s="27">
        <v>30</v>
      </c>
      <c r="B148" s="39"/>
      <c r="C148" s="58"/>
      <c r="D148" s="39"/>
      <c r="E148" s="80">
        <f t="shared" si="1"/>
        <v>0</v>
      </c>
      <c r="F148" s="38"/>
    </row>
    <row r="149" spans="1:6" x14ac:dyDescent="0.25">
      <c r="A149" s="27">
        <v>31</v>
      </c>
      <c r="B149" s="39"/>
      <c r="C149" s="58"/>
      <c r="D149" s="39"/>
      <c r="E149" s="80">
        <f t="shared" si="1"/>
        <v>0</v>
      </c>
      <c r="F149" s="38"/>
    </row>
    <row r="150" spans="1:6" x14ac:dyDescent="0.25">
      <c r="A150" s="27">
        <v>32</v>
      </c>
      <c r="B150" s="39"/>
      <c r="C150" s="58"/>
      <c r="D150" s="39"/>
      <c r="E150" s="80">
        <f t="shared" si="1"/>
        <v>0</v>
      </c>
      <c r="F150" s="38"/>
    </row>
    <row r="151" spans="1:6" x14ac:dyDescent="0.25">
      <c r="A151" s="27">
        <v>33</v>
      </c>
      <c r="B151" s="39"/>
      <c r="C151" s="58"/>
      <c r="D151" s="39"/>
      <c r="E151" s="80">
        <f t="shared" si="1"/>
        <v>0</v>
      </c>
      <c r="F151" s="38"/>
    </row>
    <row r="152" spans="1:6" x14ac:dyDescent="0.25">
      <c r="A152" s="27">
        <v>34</v>
      </c>
      <c r="B152" s="39"/>
      <c r="C152" s="58"/>
      <c r="D152" s="39"/>
      <c r="E152" s="80">
        <f t="shared" si="1"/>
        <v>0</v>
      </c>
      <c r="F152" s="38"/>
    </row>
    <row r="153" spans="1:6" x14ac:dyDescent="0.25">
      <c r="A153" s="27">
        <v>35</v>
      </c>
      <c r="B153" s="39"/>
      <c r="C153" s="58"/>
      <c r="D153" s="39"/>
      <c r="E153" s="80">
        <f t="shared" si="1"/>
        <v>0</v>
      </c>
      <c r="F153" s="38"/>
    </row>
    <row r="154" spans="1:6" x14ac:dyDescent="0.25">
      <c r="A154" s="27">
        <v>36</v>
      </c>
      <c r="B154" s="39"/>
      <c r="C154" s="58"/>
      <c r="D154" s="39"/>
      <c r="E154" s="80">
        <f t="shared" si="1"/>
        <v>0</v>
      </c>
      <c r="F154" s="38"/>
    </row>
    <row r="155" spans="1:6" x14ac:dyDescent="0.25">
      <c r="A155" s="27">
        <v>37</v>
      </c>
      <c r="B155" s="39"/>
      <c r="C155" s="58"/>
      <c r="D155" s="39"/>
      <c r="E155" s="80">
        <f t="shared" si="1"/>
        <v>0</v>
      </c>
      <c r="F155" s="38"/>
    </row>
    <row r="156" spans="1:6" x14ac:dyDescent="0.25">
      <c r="A156" s="27">
        <v>38</v>
      </c>
      <c r="B156" s="39"/>
      <c r="C156" s="58"/>
      <c r="D156" s="39"/>
      <c r="E156" s="80">
        <f t="shared" si="1"/>
        <v>0</v>
      </c>
      <c r="F156" s="38"/>
    </row>
    <row r="157" spans="1:6" x14ac:dyDescent="0.25">
      <c r="A157" s="27">
        <v>39</v>
      </c>
      <c r="B157" s="39"/>
      <c r="C157" s="58"/>
      <c r="D157" s="39"/>
      <c r="E157" s="80">
        <f t="shared" si="1"/>
        <v>0</v>
      </c>
      <c r="F157" s="38"/>
    </row>
    <row r="158" spans="1:6" x14ac:dyDescent="0.25">
      <c r="A158" s="27">
        <v>40</v>
      </c>
      <c r="B158" s="39"/>
      <c r="C158" s="58"/>
      <c r="D158" s="39"/>
      <c r="E158" s="80">
        <f t="shared" si="1"/>
        <v>0</v>
      </c>
      <c r="F158" s="38"/>
    </row>
    <row r="159" spans="1:6" x14ac:dyDescent="0.25">
      <c r="A159" s="27">
        <v>41</v>
      </c>
      <c r="B159" s="39"/>
      <c r="C159" s="58"/>
      <c r="D159" s="39"/>
      <c r="E159" s="80">
        <f t="shared" si="1"/>
        <v>0</v>
      </c>
      <c r="F159" s="38"/>
    </row>
    <row r="160" spans="1:6" x14ac:dyDescent="0.25">
      <c r="A160" s="27">
        <v>42</v>
      </c>
      <c r="B160" s="39"/>
      <c r="C160" s="58"/>
      <c r="D160" s="39"/>
      <c r="E160" s="80">
        <f t="shared" si="1"/>
        <v>0</v>
      </c>
      <c r="F160" s="38"/>
    </row>
    <row r="161" spans="1:6" x14ac:dyDescent="0.25">
      <c r="A161" s="27">
        <v>43</v>
      </c>
      <c r="B161" s="39"/>
      <c r="C161" s="58"/>
      <c r="D161" s="39"/>
      <c r="E161" s="80">
        <f t="shared" si="1"/>
        <v>0</v>
      </c>
      <c r="F161" s="38"/>
    </row>
    <row r="162" spans="1:6" x14ac:dyDescent="0.25">
      <c r="A162" s="27">
        <v>44</v>
      </c>
      <c r="B162" s="39"/>
      <c r="C162" s="58"/>
      <c r="D162" s="39"/>
      <c r="E162" s="80">
        <f t="shared" si="1"/>
        <v>0</v>
      </c>
      <c r="F162" s="38"/>
    </row>
    <row r="163" spans="1:6" x14ac:dyDescent="0.25">
      <c r="A163" s="27">
        <v>45</v>
      </c>
      <c r="B163" s="39"/>
      <c r="C163" s="58"/>
      <c r="D163" s="39"/>
      <c r="E163" s="80">
        <f t="shared" si="1"/>
        <v>0</v>
      </c>
      <c r="F163" s="38"/>
    </row>
    <row r="164" spans="1:6" x14ac:dyDescent="0.25">
      <c r="A164" s="27">
        <v>46</v>
      </c>
      <c r="B164" s="39"/>
      <c r="C164" s="58"/>
      <c r="D164" s="39"/>
      <c r="E164" s="80">
        <f t="shared" si="1"/>
        <v>0</v>
      </c>
      <c r="F164" s="38"/>
    </row>
    <row r="165" spans="1:6" x14ac:dyDescent="0.25">
      <c r="A165" s="27">
        <v>47</v>
      </c>
      <c r="B165" s="39"/>
      <c r="C165" s="58"/>
      <c r="D165" s="39"/>
      <c r="E165" s="80">
        <f t="shared" si="1"/>
        <v>0</v>
      </c>
      <c r="F165" s="38"/>
    </row>
    <row r="166" spans="1:6" x14ac:dyDescent="0.25">
      <c r="A166" s="27">
        <v>48</v>
      </c>
      <c r="B166" s="39"/>
      <c r="C166" s="58"/>
      <c r="D166" s="39"/>
      <c r="E166" s="80">
        <f t="shared" si="1"/>
        <v>0</v>
      </c>
      <c r="F166" s="38"/>
    </row>
    <row r="167" spans="1:6" x14ac:dyDescent="0.25">
      <c r="A167" s="27">
        <v>49</v>
      </c>
      <c r="B167" s="39"/>
      <c r="C167" s="58"/>
      <c r="D167" s="39"/>
      <c r="E167" s="80">
        <f t="shared" si="1"/>
        <v>0</v>
      </c>
      <c r="F167" s="38"/>
    </row>
    <row r="168" spans="1:6" x14ac:dyDescent="0.25">
      <c r="A168" s="27">
        <v>50</v>
      </c>
      <c r="B168" s="39"/>
      <c r="C168" s="58"/>
      <c r="D168" s="39"/>
      <c r="E168" s="80">
        <f t="shared" si="1"/>
        <v>0</v>
      </c>
      <c r="F168" s="38"/>
    </row>
    <row r="169" spans="1:6" x14ac:dyDescent="0.25">
      <c r="A169" s="27">
        <v>51</v>
      </c>
      <c r="B169" s="39"/>
      <c r="C169" s="58"/>
      <c r="D169" s="39"/>
      <c r="E169" s="80">
        <f t="shared" si="1"/>
        <v>0</v>
      </c>
      <c r="F169" s="38"/>
    </row>
    <row r="170" spans="1:6" x14ac:dyDescent="0.25">
      <c r="A170" s="27">
        <v>52</v>
      </c>
      <c r="B170" s="39"/>
      <c r="C170" s="58"/>
      <c r="D170" s="39"/>
      <c r="E170" s="80">
        <f t="shared" si="1"/>
        <v>0</v>
      </c>
      <c r="F170" s="38"/>
    </row>
    <row r="171" spans="1:6" x14ac:dyDescent="0.25">
      <c r="A171" s="27">
        <v>53</v>
      </c>
      <c r="B171" s="39"/>
      <c r="C171" s="58"/>
      <c r="D171" s="39"/>
      <c r="E171" s="80">
        <f t="shared" si="1"/>
        <v>0</v>
      </c>
      <c r="F171" s="38"/>
    </row>
    <row r="172" spans="1:6" x14ac:dyDescent="0.25">
      <c r="A172" s="27">
        <v>54</v>
      </c>
      <c r="B172" s="39"/>
      <c r="C172" s="58"/>
      <c r="D172" s="39"/>
      <c r="E172" s="80">
        <f t="shared" si="1"/>
        <v>0</v>
      </c>
      <c r="F172" s="38"/>
    </row>
    <row r="173" spans="1:6" x14ac:dyDescent="0.25">
      <c r="A173" s="27">
        <v>55</v>
      </c>
      <c r="B173" s="39"/>
      <c r="C173" s="58"/>
      <c r="D173" s="39"/>
      <c r="E173" s="80">
        <f t="shared" si="1"/>
        <v>0</v>
      </c>
      <c r="F173" s="38"/>
    </row>
    <row r="174" spans="1:6" x14ac:dyDescent="0.25">
      <c r="A174" s="27">
        <v>56</v>
      </c>
      <c r="B174" s="39"/>
      <c r="C174" s="58"/>
      <c r="D174" s="39"/>
      <c r="E174" s="80">
        <f t="shared" si="1"/>
        <v>0</v>
      </c>
      <c r="F174" s="38"/>
    </row>
    <row r="175" spans="1:6" x14ac:dyDescent="0.25">
      <c r="A175" s="27">
        <v>57</v>
      </c>
      <c r="B175" s="39"/>
      <c r="C175" s="58"/>
      <c r="D175" s="39"/>
      <c r="E175" s="80">
        <f t="shared" si="1"/>
        <v>0</v>
      </c>
      <c r="F175" s="38"/>
    </row>
    <row r="176" spans="1:6" x14ac:dyDescent="0.25">
      <c r="A176" s="27">
        <v>58</v>
      </c>
      <c r="B176" s="39"/>
      <c r="C176" s="58"/>
      <c r="D176" s="39"/>
      <c r="E176" s="80">
        <f t="shared" si="1"/>
        <v>0</v>
      </c>
      <c r="F176" s="38"/>
    </row>
    <row r="177" spans="1:6" x14ac:dyDescent="0.25">
      <c r="A177" s="27">
        <v>59</v>
      </c>
      <c r="B177" s="39"/>
      <c r="C177" s="58"/>
      <c r="D177" s="39"/>
      <c r="E177" s="80">
        <f t="shared" si="1"/>
        <v>0</v>
      </c>
      <c r="F177" s="38"/>
    </row>
    <row r="178" spans="1:6" x14ac:dyDescent="0.25">
      <c r="A178" s="27">
        <v>60</v>
      </c>
      <c r="B178" s="39"/>
      <c r="C178" s="58"/>
      <c r="D178" s="39"/>
      <c r="E178" s="80">
        <f t="shared" si="1"/>
        <v>0</v>
      </c>
      <c r="F178" s="38"/>
    </row>
    <row r="179" spans="1:6" x14ac:dyDescent="0.25">
      <c r="A179" s="27">
        <v>61</v>
      </c>
      <c r="B179" s="39"/>
      <c r="C179" s="58"/>
      <c r="D179" s="39"/>
      <c r="E179" s="80">
        <f t="shared" si="1"/>
        <v>0</v>
      </c>
      <c r="F179" s="38"/>
    </row>
    <row r="180" spans="1:6" x14ac:dyDescent="0.25">
      <c r="A180" s="27">
        <v>62</v>
      </c>
      <c r="B180" s="39"/>
      <c r="C180" s="58"/>
      <c r="D180" s="39"/>
      <c r="E180" s="80">
        <f t="shared" si="1"/>
        <v>0</v>
      </c>
      <c r="F180" s="38"/>
    </row>
    <row r="181" spans="1:6" x14ac:dyDescent="0.25">
      <c r="A181" s="27">
        <v>63</v>
      </c>
      <c r="B181" s="39"/>
      <c r="C181" s="58"/>
      <c r="D181" s="39"/>
      <c r="E181" s="80">
        <f t="shared" si="1"/>
        <v>0</v>
      </c>
      <c r="F181" s="38"/>
    </row>
    <row r="182" spans="1:6" x14ac:dyDescent="0.25">
      <c r="A182" s="27">
        <v>64</v>
      </c>
      <c r="B182" s="39"/>
      <c r="C182" s="58"/>
      <c r="D182" s="39"/>
      <c r="E182" s="80">
        <f t="shared" si="1"/>
        <v>0</v>
      </c>
      <c r="F182" s="38"/>
    </row>
    <row r="183" spans="1:6" x14ac:dyDescent="0.25">
      <c r="A183" s="27">
        <v>65</v>
      </c>
      <c r="B183" s="39"/>
      <c r="C183" s="58"/>
      <c r="D183" s="39"/>
      <c r="E183" s="80">
        <f t="shared" ref="E183:E218" si="2">C183*D183</f>
        <v>0</v>
      </c>
      <c r="F183" s="38"/>
    </row>
    <row r="184" spans="1:6" x14ac:dyDescent="0.25">
      <c r="A184" s="27">
        <v>66</v>
      </c>
      <c r="B184" s="39"/>
      <c r="C184" s="58"/>
      <c r="D184" s="39"/>
      <c r="E184" s="80">
        <f t="shared" si="2"/>
        <v>0</v>
      </c>
      <c r="F184" s="38"/>
    </row>
    <row r="185" spans="1:6" x14ac:dyDescent="0.25">
      <c r="A185" s="27">
        <v>67</v>
      </c>
      <c r="B185" s="39"/>
      <c r="C185" s="58"/>
      <c r="D185" s="39"/>
      <c r="E185" s="80">
        <f t="shared" si="2"/>
        <v>0</v>
      </c>
      <c r="F185" s="38"/>
    </row>
    <row r="186" spans="1:6" x14ac:dyDescent="0.25">
      <c r="A186" s="27">
        <v>68</v>
      </c>
      <c r="B186" s="39"/>
      <c r="C186" s="58"/>
      <c r="D186" s="39"/>
      <c r="E186" s="80">
        <f t="shared" si="2"/>
        <v>0</v>
      </c>
      <c r="F186" s="38"/>
    </row>
    <row r="187" spans="1:6" x14ac:dyDescent="0.25">
      <c r="A187" s="27">
        <v>69</v>
      </c>
      <c r="B187" s="39"/>
      <c r="C187" s="58"/>
      <c r="D187" s="39"/>
      <c r="E187" s="80">
        <f t="shared" si="2"/>
        <v>0</v>
      </c>
      <c r="F187" s="38"/>
    </row>
    <row r="188" spans="1:6" x14ac:dyDescent="0.25">
      <c r="A188" s="27">
        <v>70</v>
      </c>
      <c r="B188" s="39"/>
      <c r="C188" s="58"/>
      <c r="D188" s="39"/>
      <c r="E188" s="80">
        <f t="shared" si="2"/>
        <v>0</v>
      </c>
      <c r="F188" s="38"/>
    </row>
    <row r="189" spans="1:6" x14ac:dyDescent="0.25">
      <c r="A189" s="27">
        <v>71</v>
      </c>
      <c r="B189" s="39"/>
      <c r="C189" s="58"/>
      <c r="D189" s="39"/>
      <c r="E189" s="80">
        <f t="shared" si="2"/>
        <v>0</v>
      </c>
      <c r="F189" s="38"/>
    </row>
    <row r="190" spans="1:6" x14ac:dyDescent="0.25">
      <c r="A190" s="27">
        <v>72</v>
      </c>
      <c r="B190" s="39"/>
      <c r="C190" s="58"/>
      <c r="D190" s="39"/>
      <c r="E190" s="80">
        <f t="shared" si="2"/>
        <v>0</v>
      </c>
      <c r="F190" s="38"/>
    </row>
    <row r="191" spans="1:6" x14ac:dyDescent="0.25">
      <c r="A191" s="27">
        <v>73</v>
      </c>
      <c r="B191" s="39"/>
      <c r="C191" s="58"/>
      <c r="D191" s="39"/>
      <c r="E191" s="80">
        <f t="shared" si="2"/>
        <v>0</v>
      </c>
      <c r="F191" s="38"/>
    </row>
    <row r="192" spans="1:6" x14ac:dyDescent="0.25">
      <c r="A192" s="27">
        <v>74</v>
      </c>
      <c r="B192" s="39"/>
      <c r="C192" s="58"/>
      <c r="D192" s="39"/>
      <c r="E192" s="80">
        <f t="shared" si="2"/>
        <v>0</v>
      </c>
      <c r="F192" s="38"/>
    </row>
    <row r="193" spans="1:6" x14ac:dyDescent="0.25">
      <c r="A193" s="27">
        <v>75</v>
      </c>
      <c r="B193" s="39"/>
      <c r="C193" s="58"/>
      <c r="D193" s="39"/>
      <c r="E193" s="80">
        <f t="shared" si="2"/>
        <v>0</v>
      </c>
      <c r="F193" s="38"/>
    </row>
    <row r="194" spans="1:6" x14ac:dyDescent="0.25">
      <c r="A194" s="27">
        <v>76</v>
      </c>
      <c r="B194" s="39"/>
      <c r="C194" s="58"/>
      <c r="D194" s="39"/>
      <c r="E194" s="80">
        <f t="shared" si="2"/>
        <v>0</v>
      </c>
      <c r="F194" s="38"/>
    </row>
    <row r="195" spans="1:6" x14ac:dyDescent="0.25">
      <c r="A195" s="27">
        <v>77</v>
      </c>
      <c r="B195" s="39"/>
      <c r="C195" s="58"/>
      <c r="D195" s="39"/>
      <c r="E195" s="80">
        <f t="shared" si="2"/>
        <v>0</v>
      </c>
      <c r="F195" s="38"/>
    </row>
    <row r="196" spans="1:6" x14ac:dyDescent="0.25">
      <c r="A196" s="27">
        <v>78</v>
      </c>
      <c r="B196" s="39"/>
      <c r="C196" s="58"/>
      <c r="D196" s="39"/>
      <c r="E196" s="80">
        <f t="shared" si="2"/>
        <v>0</v>
      </c>
      <c r="F196" s="38"/>
    </row>
    <row r="197" spans="1:6" x14ac:dyDescent="0.25">
      <c r="A197" s="27">
        <v>79</v>
      </c>
      <c r="B197" s="39"/>
      <c r="C197" s="58"/>
      <c r="D197" s="39"/>
      <c r="E197" s="80">
        <f t="shared" si="2"/>
        <v>0</v>
      </c>
      <c r="F197" s="38"/>
    </row>
    <row r="198" spans="1:6" x14ac:dyDescent="0.25">
      <c r="A198" s="27">
        <v>80</v>
      </c>
      <c r="B198" s="39"/>
      <c r="C198" s="58"/>
      <c r="D198" s="39"/>
      <c r="E198" s="80">
        <f t="shared" si="2"/>
        <v>0</v>
      </c>
      <c r="F198" s="38"/>
    </row>
    <row r="199" spans="1:6" x14ac:dyDescent="0.25">
      <c r="A199" s="27">
        <v>81</v>
      </c>
      <c r="B199" s="39"/>
      <c r="C199" s="58"/>
      <c r="D199" s="39"/>
      <c r="E199" s="80">
        <f t="shared" si="2"/>
        <v>0</v>
      </c>
      <c r="F199" s="38"/>
    </row>
    <row r="200" spans="1:6" x14ac:dyDescent="0.25">
      <c r="A200" s="27">
        <v>82</v>
      </c>
      <c r="B200" s="39"/>
      <c r="C200" s="58"/>
      <c r="D200" s="39"/>
      <c r="E200" s="80">
        <f t="shared" si="2"/>
        <v>0</v>
      </c>
      <c r="F200" s="38"/>
    </row>
    <row r="201" spans="1:6" x14ac:dyDescent="0.25">
      <c r="A201" s="27">
        <v>83</v>
      </c>
      <c r="B201" s="39"/>
      <c r="C201" s="58"/>
      <c r="D201" s="39"/>
      <c r="E201" s="80">
        <f t="shared" si="2"/>
        <v>0</v>
      </c>
      <c r="F201" s="38"/>
    </row>
    <row r="202" spans="1:6" x14ac:dyDescent="0.25">
      <c r="A202" s="27">
        <v>84</v>
      </c>
      <c r="B202" s="39"/>
      <c r="C202" s="58"/>
      <c r="D202" s="39"/>
      <c r="E202" s="80">
        <f t="shared" si="2"/>
        <v>0</v>
      </c>
      <c r="F202" s="38"/>
    </row>
    <row r="203" spans="1:6" x14ac:dyDescent="0.25">
      <c r="A203" s="27">
        <v>85</v>
      </c>
      <c r="B203" s="39"/>
      <c r="C203" s="58"/>
      <c r="D203" s="39"/>
      <c r="E203" s="80">
        <f t="shared" si="2"/>
        <v>0</v>
      </c>
      <c r="F203" s="38"/>
    </row>
    <row r="204" spans="1:6" x14ac:dyDescent="0.25">
      <c r="A204" s="27">
        <v>86</v>
      </c>
      <c r="B204" s="39"/>
      <c r="C204" s="58"/>
      <c r="D204" s="39"/>
      <c r="E204" s="80">
        <f t="shared" si="2"/>
        <v>0</v>
      </c>
      <c r="F204" s="38"/>
    </row>
    <row r="205" spans="1:6" x14ac:dyDescent="0.25">
      <c r="A205" s="27">
        <v>87</v>
      </c>
      <c r="B205" s="39"/>
      <c r="C205" s="58"/>
      <c r="D205" s="39"/>
      <c r="E205" s="80">
        <f t="shared" si="2"/>
        <v>0</v>
      </c>
      <c r="F205" s="38"/>
    </row>
    <row r="206" spans="1:6" x14ac:dyDescent="0.25">
      <c r="A206" s="27">
        <v>88</v>
      </c>
      <c r="B206" s="39"/>
      <c r="C206" s="58"/>
      <c r="D206" s="39"/>
      <c r="E206" s="80">
        <f t="shared" si="2"/>
        <v>0</v>
      </c>
      <c r="F206" s="38"/>
    </row>
    <row r="207" spans="1:6" x14ac:dyDescent="0.25">
      <c r="A207" s="27">
        <v>89</v>
      </c>
      <c r="B207" s="39"/>
      <c r="C207" s="58"/>
      <c r="D207" s="39"/>
      <c r="E207" s="80">
        <f t="shared" si="2"/>
        <v>0</v>
      </c>
      <c r="F207" s="38"/>
    </row>
    <row r="208" spans="1:6" x14ac:dyDescent="0.25">
      <c r="A208" s="27">
        <v>90</v>
      </c>
      <c r="B208" s="39"/>
      <c r="C208" s="58"/>
      <c r="D208" s="39"/>
      <c r="E208" s="80">
        <f t="shared" si="2"/>
        <v>0</v>
      </c>
      <c r="F208" s="38"/>
    </row>
    <row r="209" spans="1:6" x14ac:dyDescent="0.25">
      <c r="A209" s="27">
        <v>91</v>
      </c>
      <c r="B209" s="39"/>
      <c r="C209" s="58"/>
      <c r="D209" s="39"/>
      <c r="E209" s="80">
        <f t="shared" si="2"/>
        <v>0</v>
      </c>
      <c r="F209" s="38"/>
    </row>
    <row r="210" spans="1:6" x14ac:dyDescent="0.25">
      <c r="A210" s="27">
        <v>92</v>
      </c>
      <c r="B210" s="39"/>
      <c r="C210" s="58"/>
      <c r="D210" s="39"/>
      <c r="E210" s="80">
        <f t="shared" si="2"/>
        <v>0</v>
      </c>
      <c r="F210" s="38"/>
    </row>
    <row r="211" spans="1:6" x14ac:dyDescent="0.25">
      <c r="A211" s="27">
        <v>93</v>
      </c>
      <c r="B211" s="39"/>
      <c r="C211" s="58"/>
      <c r="D211" s="39"/>
      <c r="E211" s="80">
        <f t="shared" si="2"/>
        <v>0</v>
      </c>
      <c r="F211" s="38"/>
    </row>
    <row r="212" spans="1:6" x14ac:dyDescent="0.25">
      <c r="A212" s="27">
        <v>94</v>
      </c>
      <c r="B212" s="39"/>
      <c r="C212" s="58"/>
      <c r="D212" s="39"/>
      <c r="E212" s="80">
        <f t="shared" si="2"/>
        <v>0</v>
      </c>
      <c r="F212" s="38"/>
    </row>
    <row r="213" spans="1:6" x14ac:dyDescent="0.25">
      <c r="A213" s="27">
        <v>95</v>
      </c>
      <c r="B213" s="39"/>
      <c r="C213" s="58"/>
      <c r="D213" s="39"/>
      <c r="E213" s="80">
        <f t="shared" si="2"/>
        <v>0</v>
      </c>
      <c r="F213" s="38"/>
    </row>
    <row r="214" spans="1:6" x14ac:dyDescent="0.25">
      <c r="A214" s="27">
        <v>96</v>
      </c>
      <c r="B214" s="39"/>
      <c r="C214" s="58"/>
      <c r="D214" s="39"/>
      <c r="E214" s="80">
        <f t="shared" si="2"/>
        <v>0</v>
      </c>
      <c r="F214" s="38"/>
    </row>
    <row r="215" spans="1:6" x14ac:dyDescent="0.25">
      <c r="A215" s="27">
        <v>97</v>
      </c>
      <c r="B215" s="39"/>
      <c r="C215" s="58"/>
      <c r="D215" s="39"/>
      <c r="E215" s="80">
        <f t="shared" si="2"/>
        <v>0</v>
      </c>
      <c r="F215" s="38"/>
    </row>
    <row r="216" spans="1:6" x14ac:dyDescent="0.25">
      <c r="A216" s="27">
        <v>98</v>
      </c>
      <c r="B216" s="39"/>
      <c r="C216" s="58"/>
      <c r="D216" s="39"/>
      <c r="E216" s="80">
        <f t="shared" si="2"/>
        <v>0</v>
      </c>
      <c r="F216" s="38"/>
    </row>
    <row r="217" spans="1:6" x14ac:dyDescent="0.25">
      <c r="A217" s="27">
        <v>99</v>
      </c>
      <c r="B217" s="39"/>
      <c r="C217" s="58"/>
      <c r="D217" s="39"/>
      <c r="E217" s="80">
        <f t="shared" si="2"/>
        <v>0</v>
      </c>
      <c r="F217" s="38"/>
    </row>
    <row r="218" spans="1:6" x14ac:dyDescent="0.25">
      <c r="A218" s="27">
        <v>100</v>
      </c>
      <c r="B218" s="39"/>
      <c r="C218" s="58"/>
      <c r="D218" s="39"/>
      <c r="E218" s="80">
        <f t="shared" si="2"/>
        <v>0</v>
      </c>
      <c r="F218" s="38"/>
    </row>
    <row r="219" spans="1:6" ht="18.75" customHeight="1" x14ac:dyDescent="0.25">
      <c r="A219" s="160" t="s">
        <v>38</v>
      </c>
      <c r="B219" s="161"/>
      <c r="C219" s="161"/>
      <c r="D219" s="162"/>
      <c r="E219" s="28">
        <f>SUM(E119:E218)</f>
        <v>0</v>
      </c>
      <c r="F219" s="30"/>
    </row>
    <row r="220" spans="1:6" x14ac:dyDescent="0.25">
      <c r="A220" s="49"/>
      <c r="B220" s="50"/>
      <c r="C220" s="50"/>
      <c r="D220" s="50"/>
      <c r="E220" s="50"/>
      <c r="F220" s="51"/>
    </row>
    <row r="221" spans="1:6" x14ac:dyDescent="0.25">
      <c r="A221" s="52"/>
      <c r="B221" s="53"/>
      <c r="C221" s="53"/>
      <c r="D221" s="53"/>
      <c r="E221" s="53"/>
      <c r="F221" s="54"/>
    </row>
    <row r="222" spans="1:6" ht="18.75" customHeight="1" x14ac:dyDescent="0.25">
      <c r="A222" s="163" t="s">
        <v>112</v>
      </c>
      <c r="B222" s="164"/>
      <c r="C222" s="164"/>
      <c r="D222" s="164"/>
      <c r="E222" s="164"/>
      <c r="F222" s="165"/>
    </row>
    <row r="223" spans="1:6" x14ac:dyDescent="0.25">
      <c r="A223" s="143"/>
      <c r="B223" s="144"/>
      <c r="C223" s="144"/>
      <c r="D223" s="144"/>
      <c r="E223" s="144"/>
      <c r="F223" s="145"/>
    </row>
    <row r="224" spans="1:6" x14ac:dyDescent="0.25">
      <c r="A224" s="25" t="s">
        <v>27</v>
      </c>
      <c r="B224" s="25" t="s">
        <v>43</v>
      </c>
      <c r="C224" s="25" t="s">
        <v>29</v>
      </c>
      <c r="D224" s="26" t="s">
        <v>30</v>
      </c>
      <c r="E224" s="25" t="s">
        <v>31</v>
      </c>
      <c r="F224" s="25" t="s">
        <v>32</v>
      </c>
    </row>
    <row r="225" spans="1:6" x14ac:dyDescent="0.25">
      <c r="A225" s="27">
        <v>1</v>
      </c>
      <c r="B225" s="39" t="s">
        <v>127</v>
      </c>
      <c r="C225" s="58"/>
      <c r="D225" s="39"/>
      <c r="E225" s="68">
        <f>C225*D225</f>
        <v>0</v>
      </c>
      <c r="F225" s="38"/>
    </row>
    <row r="226" spans="1:6" x14ac:dyDescent="0.25">
      <c r="A226" s="27">
        <v>2</v>
      </c>
      <c r="B226" s="39"/>
      <c r="C226" s="58"/>
      <c r="D226" s="39"/>
      <c r="E226" s="80">
        <f t="shared" ref="E226:E269" si="3">C226*D226</f>
        <v>0</v>
      </c>
      <c r="F226" s="38"/>
    </row>
    <row r="227" spans="1:6" x14ac:dyDescent="0.25">
      <c r="A227" s="27">
        <v>3</v>
      </c>
      <c r="B227" s="39"/>
      <c r="C227" s="58"/>
      <c r="D227" s="39"/>
      <c r="E227" s="80">
        <f t="shared" si="3"/>
        <v>0</v>
      </c>
      <c r="F227" s="38"/>
    </row>
    <row r="228" spans="1:6" x14ac:dyDescent="0.25">
      <c r="A228" s="27">
        <v>4</v>
      </c>
      <c r="B228" s="39"/>
      <c r="C228" s="58"/>
      <c r="D228" s="39"/>
      <c r="E228" s="80">
        <f t="shared" si="3"/>
        <v>0</v>
      </c>
      <c r="F228" s="38"/>
    </row>
    <row r="229" spans="1:6" x14ac:dyDescent="0.25">
      <c r="A229" s="27">
        <v>5</v>
      </c>
      <c r="B229" s="39"/>
      <c r="C229" s="58"/>
      <c r="D229" s="39"/>
      <c r="E229" s="80">
        <f t="shared" si="3"/>
        <v>0</v>
      </c>
      <c r="F229" s="38"/>
    </row>
    <row r="230" spans="1:6" x14ac:dyDescent="0.25">
      <c r="A230" s="27">
        <v>6</v>
      </c>
      <c r="B230" s="39"/>
      <c r="C230" s="58"/>
      <c r="D230" s="39"/>
      <c r="E230" s="80">
        <f t="shared" si="3"/>
        <v>0</v>
      </c>
      <c r="F230" s="38"/>
    </row>
    <row r="231" spans="1:6" x14ac:dyDescent="0.25">
      <c r="A231" s="27">
        <v>7</v>
      </c>
      <c r="B231" s="39"/>
      <c r="C231" s="58"/>
      <c r="D231" s="39"/>
      <c r="E231" s="80">
        <f t="shared" si="3"/>
        <v>0</v>
      </c>
      <c r="F231" s="38"/>
    </row>
    <row r="232" spans="1:6" x14ac:dyDescent="0.25">
      <c r="A232" s="27">
        <v>8</v>
      </c>
      <c r="B232" s="39"/>
      <c r="C232" s="58"/>
      <c r="D232" s="39"/>
      <c r="E232" s="80">
        <f t="shared" si="3"/>
        <v>0</v>
      </c>
      <c r="F232" s="38"/>
    </row>
    <row r="233" spans="1:6" x14ac:dyDescent="0.25">
      <c r="A233" s="27">
        <v>9</v>
      </c>
      <c r="B233" s="39"/>
      <c r="C233" s="58"/>
      <c r="D233" s="39"/>
      <c r="E233" s="80">
        <f t="shared" si="3"/>
        <v>0</v>
      </c>
      <c r="F233" s="38"/>
    </row>
    <row r="234" spans="1:6" x14ac:dyDescent="0.25">
      <c r="A234" s="27">
        <v>10</v>
      </c>
      <c r="B234" s="39"/>
      <c r="C234" s="58"/>
      <c r="D234" s="39"/>
      <c r="E234" s="80">
        <f t="shared" si="3"/>
        <v>0</v>
      </c>
      <c r="F234" s="38"/>
    </row>
    <row r="235" spans="1:6" x14ac:dyDescent="0.25">
      <c r="A235" s="27">
        <v>11</v>
      </c>
      <c r="B235" s="39"/>
      <c r="C235" s="58"/>
      <c r="D235" s="39"/>
      <c r="E235" s="80">
        <f t="shared" si="3"/>
        <v>0</v>
      </c>
      <c r="F235" s="38"/>
    </row>
    <row r="236" spans="1:6" x14ac:dyDescent="0.25">
      <c r="A236" s="27">
        <v>12</v>
      </c>
      <c r="B236" s="39"/>
      <c r="C236" s="58"/>
      <c r="D236" s="39"/>
      <c r="E236" s="80">
        <f t="shared" si="3"/>
        <v>0</v>
      </c>
      <c r="F236" s="38"/>
    </row>
    <row r="237" spans="1:6" x14ac:dyDescent="0.25">
      <c r="A237" s="27">
        <v>13</v>
      </c>
      <c r="B237" s="39"/>
      <c r="C237" s="58"/>
      <c r="D237" s="39"/>
      <c r="E237" s="80">
        <f t="shared" si="3"/>
        <v>0</v>
      </c>
      <c r="F237" s="38"/>
    </row>
    <row r="238" spans="1:6" x14ac:dyDescent="0.25">
      <c r="A238" s="27">
        <v>14</v>
      </c>
      <c r="B238" s="39"/>
      <c r="C238" s="58"/>
      <c r="D238" s="39"/>
      <c r="E238" s="80">
        <f t="shared" si="3"/>
        <v>0</v>
      </c>
      <c r="F238" s="38"/>
    </row>
    <row r="239" spans="1:6" x14ac:dyDescent="0.25">
      <c r="A239" s="27">
        <v>15</v>
      </c>
      <c r="B239" s="39"/>
      <c r="C239" s="58"/>
      <c r="D239" s="39"/>
      <c r="E239" s="80">
        <f t="shared" si="3"/>
        <v>0</v>
      </c>
      <c r="F239" s="38"/>
    </row>
    <row r="240" spans="1:6" x14ac:dyDescent="0.25">
      <c r="A240" s="27">
        <v>16</v>
      </c>
      <c r="B240" s="39"/>
      <c r="C240" s="58"/>
      <c r="D240" s="39"/>
      <c r="E240" s="80">
        <f t="shared" si="3"/>
        <v>0</v>
      </c>
      <c r="F240" s="38"/>
    </row>
    <row r="241" spans="1:6" x14ac:dyDescent="0.25">
      <c r="A241" s="27">
        <v>17</v>
      </c>
      <c r="B241" s="39"/>
      <c r="C241" s="58"/>
      <c r="D241" s="39"/>
      <c r="E241" s="80">
        <f t="shared" si="3"/>
        <v>0</v>
      </c>
      <c r="F241" s="38"/>
    </row>
    <row r="242" spans="1:6" x14ac:dyDescent="0.25">
      <c r="A242" s="27">
        <v>18</v>
      </c>
      <c r="B242" s="39"/>
      <c r="C242" s="58"/>
      <c r="D242" s="39"/>
      <c r="E242" s="80">
        <f t="shared" si="3"/>
        <v>0</v>
      </c>
      <c r="F242" s="38"/>
    </row>
    <row r="243" spans="1:6" x14ac:dyDescent="0.25">
      <c r="A243" s="27">
        <v>19</v>
      </c>
      <c r="B243" s="39"/>
      <c r="C243" s="58"/>
      <c r="D243" s="39"/>
      <c r="E243" s="80">
        <f t="shared" si="3"/>
        <v>0</v>
      </c>
      <c r="F243" s="38"/>
    </row>
    <row r="244" spans="1:6" x14ac:dyDescent="0.25">
      <c r="A244" s="27">
        <v>20</v>
      </c>
      <c r="B244" s="39"/>
      <c r="C244" s="58"/>
      <c r="D244" s="39"/>
      <c r="E244" s="80">
        <f t="shared" si="3"/>
        <v>0</v>
      </c>
      <c r="F244" s="38"/>
    </row>
    <row r="245" spans="1:6" x14ac:dyDescent="0.25">
      <c r="A245" s="27">
        <v>21</v>
      </c>
      <c r="B245" s="39"/>
      <c r="C245" s="58"/>
      <c r="D245" s="39"/>
      <c r="E245" s="80">
        <f t="shared" si="3"/>
        <v>0</v>
      </c>
      <c r="F245" s="38"/>
    </row>
    <row r="246" spans="1:6" x14ac:dyDescent="0.25">
      <c r="A246" s="27">
        <v>22</v>
      </c>
      <c r="B246" s="39"/>
      <c r="C246" s="58"/>
      <c r="D246" s="39"/>
      <c r="E246" s="80">
        <f t="shared" si="3"/>
        <v>0</v>
      </c>
      <c r="F246" s="38"/>
    </row>
    <row r="247" spans="1:6" x14ac:dyDescent="0.25">
      <c r="A247" s="27">
        <v>23</v>
      </c>
      <c r="B247" s="39"/>
      <c r="C247" s="58"/>
      <c r="D247" s="39"/>
      <c r="E247" s="80">
        <f t="shared" si="3"/>
        <v>0</v>
      </c>
      <c r="F247" s="38"/>
    </row>
    <row r="248" spans="1:6" x14ac:dyDescent="0.25">
      <c r="A248" s="27">
        <v>24</v>
      </c>
      <c r="B248" s="39"/>
      <c r="C248" s="58"/>
      <c r="D248" s="39"/>
      <c r="E248" s="80">
        <f t="shared" si="3"/>
        <v>0</v>
      </c>
      <c r="F248" s="38"/>
    </row>
    <row r="249" spans="1:6" x14ac:dyDescent="0.25">
      <c r="A249" s="27">
        <v>25</v>
      </c>
      <c r="B249" s="39"/>
      <c r="C249" s="58"/>
      <c r="D249" s="39"/>
      <c r="E249" s="80">
        <f t="shared" si="3"/>
        <v>0</v>
      </c>
      <c r="F249" s="38"/>
    </row>
    <row r="250" spans="1:6" x14ac:dyDescent="0.25">
      <c r="A250" s="27">
        <v>26</v>
      </c>
      <c r="B250" s="39"/>
      <c r="C250" s="58"/>
      <c r="D250" s="39"/>
      <c r="E250" s="80">
        <f t="shared" si="3"/>
        <v>0</v>
      </c>
      <c r="F250" s="38"/>
    </row>
    <row r="251" spans="1:6" x14ac:dyDescent="0.25">
      <c r="A251" s="27">
        <v>27</v>
      </c>
      <c r="B251" s="39"/>
      <c r="C251" s="58"/>
      <c r="D251" s="39"/>
      <c r="E251" s="80">
        <f t="shared" si="3"/>
        <v>0</v>
      </c>
      <c r="F251" s="38"/>
    </row>
    <row r="252" spans="1:6" x14ac:dyDescent="0.25">
      <c r="A252" s="27">
        <v>28</v>
      </c>
      <c r="B252" s="39"/>
      <c r="C252" s="58"/>
      <c r="D252" s="39"/>
      <c r="E252" s="80">
        <f t="shared" si="3"/>
        <v>0</v>
      </c>
      <c r="F252" s="38"/>
    </row>
    <row r="253" spans="1:6" x14ac:dyDescent="0.25">
      <c r="A253" s="27">
        <v>29</v>
      </c>
      <c r="B253" s="39"/>
      <c r="C253" s="58"/>
      <c r="D253" s="39"/>
      <c r="E253" s="80">
        <f t="shared" si="3"/>
        <v>0</v>
      </c>
      <c r="F253" s="38"/>
    </row>
    <row r="254" spans="1:6" x14ac:dyDescent="0.25">
      <c r="A254" s="27">
        <v>30</v>
      </c>
      <c r="B254" s="39"/>
      <c r="C254" s="58"/>
      <c r="D254" s="39"/>
      <c r="E254" s="80">
        <f t="shared" si="3"/>
        <v>0</v>
      </c>
      <c r="F254" s="38"/>
    </row>
    <row r="255" spans="1:6" x14ac:dyDescent="0.25">
      <c r="A255" s="27">
        <v>31</v>
      </c>
      <c r="B255" s="39"/>
      <c r="C255" s="58"/>
      <c r="D255" s="39"/>
      <c r="E255" s="80">
        <f t="shared" si="3"/>
        <v>0</v>
      </c>
      <c r="F255" s="38"/>
    </row>
    <row r="256" spans="1:6" x14ac:dyDescent="0.25">
      <c r="A256" s="27">
        <v>32</v>
      </c>
      <c r="B256" s="39"/>
      <c r="C256" s="58"/>
      <c r="D256" s="39"/>
      <c r="E256" s="80">
        <f t="shared" si="3"/>
        <v>0</v>
      </c>
      <c r="F256" s="38"/>
    </row>
    <row r="257" spans="1:6" x14ac:dyDescent="0.25">
      <c r="A257" s="27">
        <v>33</v>
      </c>
      <c r="B257" s="39"/>
      <c r="C257" s="58"/>
      <c r="D257" s="39"/>
      <c r="E257" s="80">
        <f t="shared" si="3"/>
        <v>0</v>
      </c>
      <c r="F257" s="38"/>
    </row>
    <row r="258" spans="1:6" x14ac:dyDescent="0.25">
      <c r="A258" s="27">
        <v>34</v>
      </c>
      <c r="B258" s="39"/>
      <c r="C258" s="58"/>
      <c r="D258" s="39"/>
      <c r="E258" s="80">
        <f t="shared" si="3"/>
        <v>0</v>
      </c>
      <c r="F258" s="38"/>
    </row>
    <row r="259" spans="1:6" x14ac:dyDescent="0.25">
      <c r="A259" s="27">
        <v>35</v>
      </c>
      <c r="B259" s="39"/>
      <c r="C259" s="58"/>
      <c r="D259" s="39"/>
      <c r="E259" s="80">
        <f t="shared" si="3"/>
        <v>0</v>
      </c>
      <c r="F259" s="38"/>
    </row>
    <row r="260" spans="1:6" x14ac:dyDescent="0.25">
      <c r="A260" s="27">
        <v>36</v>
      </c>
      <c r="B260" s="39"/>
      <c r="C260" s="58"/>
      <c r="D260" s="39"/>
      <c r="E260" s="80">
        <f t="shared" si="3"/>
        <v>0</v>
      </c>
      <c r="F260" s="38"/>
    </row>
    <row r="261" spans="1:6" x14ac:dyDescent="0.25">
      <c r="A261" s="27">
        <v>37</v>
      </c>
      <c r="B261" s="39"/>
      <c r="C261" s="58"/>
      <c r="D261" s="39"/>
      <c r="E261" s="80">
        <f t="shared" si="3"/>
        <v>0</v>
      </c>
      <c r="F261" s="38"/>
    </row>
    <row r="262" spans="1:6" x14ac:dyDescent="0.25">
      <c r="A262" s="27">
        <v>38</v>
      </c>
      <c r="B262" s="39"/>
      <c r="C262" s="58"/>
      <c r="D262" s="39"/>
      <c r="E262" s="80">
        <f t="shared" si="3"/>
        <v>0</v>
      </c>
      <c r="F262" s="38"/>
    </row>
    <row r="263" spans="1:6" x14ac:dyDescent="0.25">
      <c r="A263" s="27">
        <v>39</v>
      </c>
      <c r="B263" s="39"/>
      <c r="C263" s="58"/>
      <c r="D263" s="39"/>
      <c r="E263" s="80">
        <f t="shared" si="3"/>
        <v>0</v>
      </c>
      <c r="F263" s="38"/>
    </row>
    <row r="264" spans="1:6" x14ac:dyDescent="0.25">
      <c r="A264" s="27">
        <v>40</v>
      </c>
      <c r="B264" s="39"/>
      <c r="C264" s="58"/>
      <c r="D264" s="39"/>
      <c r="E264" s="80">
        <f t="shared" si="3"/>
        <v>0</v>
      </c>
      <c r="F264" s="38"/>
    </row>
    <row r="265" spans="1:6" x14ac:dyDescent="0.25">
      <c r="A265" s="27">
        <v>41</v>
      </c>
      <c r="B265" s="39"/>
      <c r="C265" s="58"/>
      <c r="D265" s="39"/>
      <c r="E265" s="80">
        <f t="shared" si="3"/>
        <v>0</v>
      </c>
      <c r="F265" s="38"/>
    </row>
    <row r="266" spans="1:6" x14ac:dyDescent="0.25">
      <c r="A266" s="27">
        <v>42</v>
      </c>
      <c r="B266" s="39"/>
      <c r="C266" s="58"/>
      <c r="D266" s="39"/>
      <c r="E266" s="80">
        <f t="shared" si="3"/>
        <v>0</v>
      </c>
      <c r="F266" s="38"/>
    </row>
    <row r="267" spans="1:6" x14ac:dyDescent="0.25">
      <c r="A267" s="27">
        <v>43</v>
      </c>
      <c r="B267" s="39"/>
      <c r="C267" s="58"/>
      <c r="D267" s="39"/>
      <c r="E267" s="80">
        <f t="shared" si="3"/>
        <v>0</v>
      </c>
      <c r="F267" s="38"/>
    </row>
    <row r="268" spans="1:6" x14ac:dyDescent="0.25">
      <c r="A268" s="27">
        <v>44</v>
      </c>
      <c r="B268" s="39"/>
      <c r="C268" s="58"/>
      <c r="D268" s="39"/>
      <c r="E268" s="80">
        <f t="shared" si="3"/>
        <v>0</v>
      </c>
      <c r="F268" s="38"/>
    </row>
    <row r="269" spans="1:6" x14ac:dyDescent="0.25">
      <c r="A269" s="27">
        <v>45</v>
      </c>
      <c r="B269" s="39"/>
      <c r="C269" s="58"/>
      <c r="D269" s="39"/>
      <c r="E269" s="80">
        <f t="shared" si="3"/>
        <v>0</v>
      </c>
      <c r="F269" s="38"/>
    </row>
    <row r="270" spans="1:6" ht="18.75" x14ac:dyDescent="0.25">
      <c r="A270" s="141" t="s">
        <v>38</v>
      </c>
      <c r="B270" s="141"/>
      <c r="C270" s="141"/>
      <c r="D270" s="141"/>
      <c r="E270" s="28">
        <f>SUM(E225:E269)</f>
        <v>0</v>
      </c>
      <c r="F270" s="30"/>
    </row>
    <row r="271" spans="1:6" x14ac:dyDescent="0.25">
      <c r="A271" s="49"/>
      <c r="B271" s="50"/>
      <c r="C271" s="50"/>
      <c r="D271" s="50"/>
      <c r="E271" s="50"/>
      <c r="F271" s="51"/>
    </row>
    <row r="272" spans="1:6" x14ac:dyDescent="0.25">
      <c r="A272" s="52"/>
      <c r="B272" s="53"/>
      <c r="C272" s="53"/>
      <c r="D272" s="53"/>
      <c r="E272" s="53"/>
      <c r="F272" s="54"/>
    </row>
    <row r="273" spans="1:6" ht="18.75" x14ac:dyDescent="0.25">
      <c r="A273" s="140" t="s">
        <v>129</v>
      </c>
      <c r="B273" s="140"/>
      <c r="C273" s="140"/>
      <c r="D273" s="140"/>
      <c r="E273" s="140"/>
      <c r="F273" s="140"/>
    </row>
    <row r="274" spans="1:6" x14ac:dyDescent="0.25">
      <c r="A274" s="143"/>
      <c r="B274" s="144"/>
      <c r="C274" s="144"/>
      <c r="D274" s="144"/>
      <c r="E274" s="144"/>
      <c r="F274" s="145"/>
    </row>
    <row r="275" spans="1:6" ht="30" x14ac:dyDescent="0.25">
      <c r="A275" s="25" t="s">
        <v>27</v>
      </c>
      <c r="B275" s="25" t="s">
        <v>105</v>
      </c>
      <c r="C275" s="25" t="s">
        <v>29</v>
      </c>
      <c r="D275" s="26" t="s">
        <v>30</v>
      </c>
      <c r="E275" s="25" t="s">
        <v>31</v>
      </c>
      <c r="F275" s="25" t="s">
        <v>106</v>
      </c>
    </row>
    <row r="276" spans="1:6" x14ac:dyDescent="0.25">
      <c r="A276" s="27">
        <v>1</v>
      </c>
      <c r="B276" s="39"/>
      <c r="C276" s="58"/>
      <c r="D276" s="39"/>
      <c r="E276" s="29">
        <f>C276*D276</f>
        <v>0</v>
      </c>
      <c r="F276" s="38"/>
    </row>
    <row r="277" spans="1:6" x14ac:dyDescent="0.25">
      <c r="A277" s="27">
        <v>2</v>
      </c>
      <c r="B277" s="39"/>
      <c r="C277" s="58"/>
      <c r="D277" s="39"/>
      <c r="E277" s="80">
        <f t="shared" ref="E277:E330" si="4">C277*D277</f>
        <v>0</v>
      </c>
      <c r="F277" s="38"/>
    </row>
    <row r="278" spans="1:6" x14ac:dyDescent="0.25">
      <c r="A278" s="27">
        <v>3</v>
      </c>
      <c r="B278" s="39"/>
      <c r="C278" s="58"/>
      <c r="D278" s="39"/>
      <c r="E278" s="80">
        <f t="shared" si="4"/>
        <v>0</v>
      </c>
      <c r="F278" s="38"/>
    </row>
    <row r="279" spans="1:6" x14ac:dyDescent="0.25">
      <c r="A279" s="27">
        <v>4</v>
      </c>
      <c r="B279" s="39"/>
      <c r="C279" s="58"/>
      <c r="D279" s="39"/>
      <c r="E279" s="80">
        <f t="shared" si="4"/>
        <v>0</v>
      </c>
      <c r="F279" s="38"/>
    </row>
    <row r="280" spans="1:6" x14ac:dyDescent="0.25">
      <c r="A280" s="27">
        <v>5</v>
      </c>
      <c r="B280" s="39"/>
      <c r="C280" s="58"/>
      <c r="D280" s="39"/>
      <c r="E280" s="80">
        <f t="shared" si="4"/>
        <v>0</v>
      </c>
      <c r="F280" s="38"/>
    </row>
    <row r="281" spans="1:6" x14ac:dyDescent="0.25">
      <c r="A281" s="27">
        <v>6</v>
      </c>
      <c r="B281" s="39"/>
      <c r="C281" s="58"/>
      <c r="D281" s="39"/>
      <c r="E281" s="80">
        <f t="shared" si="4"/>
        <v>0</v>
      </c>
      <c r="F281" s="38"/>
    </row>
    <row r="282" spans="1:6" x14ac:dyDescent="0.25">
      <c r="A282" s="27">
        <v>7</v>
      </c>
      <c r="B282" s="39"/>
      <c r="C282" s="58"/>
      <c r="D282" s="39"/>
      <c r="E282" s="80">
        <f t="shared" si="4"/>
        <v>0</v>
      </c>
      <c r="F282" s="38"/>
    </row>
    <row r="283" spans="1:6" x14ac:dyDescent="0.25">
      <c r="A283" s="27">
        <v>8</v>
      </c>
      <c r="B283" s="39"/>
      <c r="C283" s="58"/>
      <c r="D283" s="39"/>
      <c r="E283" s="80">
        <f t="shared" si="4"/>
        <v>0</v>
      </c>
      <c r="F283" s="38"/>
    </row>
    <row r="284" spans="1:6" x14ac:dyDescent="0.25">
      <c r="A284" s="27">
        <v>9</v>
      </c>
      <c r="B284" s="39"/>
      <c r="C284" s="58"/>
      <c r="D284" s="39"/>
      <c r="E284" s="80">
        <f t="shared" si="4"/>
        <v>0</v>
      </c>
      <c r="F284" s="38"/>
    </row>
    <row r="285" spans="1:6" x14ac:dyDescent="0.25">
      <c r="A285" s="27">
        <v>10</v>
      </c>
      <c r="B285" s="39"/>
      <c r="C285" s="58"/>
      <c r="D285" s="39"/>
      <c r="E285" s="80">
        <f t="shared" si="4"/>
        <v>0</v>
      </c>
      <c r="F285" s="38"/>
    </row>
    <row r="286" spans="1:6" x14ac:dyDescent="0.25">
      <c r="A286" s="27">
        <v>11</v>
      </c>
      <c r="B286" s="39"/>
      <c r="C286" s="58"/>
      <c r="D286" s="39"/>
      <c r="E286" s="80">
        <f t="shared" si="4"/>
        <v>0</v>
      </c>
      <c r="F286" s="38"/>
    </row>
    <row r="287" spans="1:6" x14ac:dyDescent="0.25">
      <c r="A287" s="27">
        <v>12</v>
      </c>
      <c r="B287" s="39"/>
      <c r="C287" s="58"/>
      <c r="D287" s="39"/>
      <c r="E287" s="80">
        <f t="shared" si="4"/>
        <v>0</v>
      </c>
      <c r="F287" s="38"/>
    </row>
    <row r="288" spans="1:6" x14ac:dyDescent="0.25">
      <c r="A288" s="27">
        <v>13</v>
      </c>
      <c r="B288" s="39"/>
      <c r="C288" s="58"/>
      <c r="D288" s="39"/>
      <c r="E288" s="80">
        <f t="shared" si="4"/>
        <v>0</v>
      </c>
      <c r="F288" s="38"/>
    </row>
    <row r="289" spans="1:6" x14ac:dyDescent="0.25">
      <c r="A289" s="27">
        <v>14</v>
      </c>
      <c r="B289" s="39"/>
      <c r="C289" s="58"/>
      <c r="D289" s="39"/>
      <c r="E289" s="80">
        <f t="shared" si="4"/>
        <v>0</v>
      </c>
      <c r="F289" s="38"/>
    </row>
    <row r="290" spans="1:6" x14ac:dyDescent="0.25">
      <c r="A290" s="27">
        <v>15</v>
      </c>
      <c r="B290" s="39"/>
      <c r="C290" s="58"/>
      <c r="D290" s="39"/>
      <c r="E290" s="80">
        <f t="shared" si="4"/>
        <v>0</v>
      </c>
      <c r="F290" s="38"/>
    </row>
    <row r="291" spans="1:6" x14ac:dyDescent="0.25">
      <c r="A291" s="27">
        <v>16</v>
      </c>
      <c r="B291" s="39"/>
      <c r="C291" s="58"/>
      <c r="D291" s="39"/>
      <c r="E291" s="80">
        <f t="shared" si="4"/>
        <v>0</v>
      </c>
      <c r="F291" s="38"/>
    </row>
    <row r="292" spans="1:6" x14ac:dyDescent="0.25">
      <c r="A292" s="27">
        <v>17</v>
      </c>
      <c r="B292" s="39"/>
      <c r="C292" s="58"/>
      <c r="D292" s="39"/>
      <c r="E292" s="80">
        <f t="shared" si="4"/>
        <v>0</v>
      </c>
      <c r="F292" s="38"/>
    </row>
    <row r="293" spans="1:6" x14ac:dyDescent="0.25">
      <c r="A293" s="27">
        <v>18</v>
      </c>
      <c r="B293" s="39"/>
      <c r="C293" s="58"/>
      <c r="D293" s="39"/>
      <c r="E293" s="80">
        <f t="shared" si="4"/>
        <v>0</v>
      </c>
      <c r="F293" s="38"/>
    </row>
    <row r="294" spans="1:6" x14ac:dyDescent="0.25">
      <c r="A294" s="27">
        <v>19</v>
      </c>
      <c r="B294" s="39"/>
      <c r="C294" s="58"/>
      <c r="D294" s="39"/>
      <c r="E294" s="80">
        <f t="shared" si="4"/>
        <v>0</v>
      </c>
      <c r="F294" s="38"/>
    </row>
    <row r="295" spans="1:6" x14ac:dyDescent="0.25">
      <c r="A295" s="27">
        <v>20</v>
      </c>
      <c r="B295" s="39"/>
      <c r="C295" s="58"/>
      <c r="D295" s="39"/>
      <c r="E295" s="80">
        <f t="shared" si="4"/>
        <v>0</v>
      </c>
      <c r="F295" s="38"/>
    </row>
    <row r="296" spans="1:6" x14ac:dyDescent="0.25">
      <c r="A296" s="27">
        <v>21</v>
      </c>
      <c r="B296" s="39"/>
      <c r="C296" s="58"/>
      <c r="D296" s="39"/>
      <c r="E296" s="80">
        <f t="shared" si="4"/>
        <v>0</v>
      </c>
      <c r="F296" s="38"/>
    </row>
    <row r="297" spans="1:6" x14ac:dyDescent="0.25">
      <c r="A297" s="27">
        <v>22</v>
      </c>
      <c r="B297" s="39"/>
      <c r="C297" s="58"/>
      <c r="D297" s="39"/>
      <c r="E297" s="80">
        <f t="shared" si="4"/>
        <v>0</v>
      </c>
      <c r="F297" s="38"/>
    </row>
    <row r="298" spans="1:6" x14ac:dyDescent="0.25">
      <c r="A298" s="27">
        <v>23</v>
      </c>
      <c r="B298" s="39"/>
      <c r="C298" s="58"/>
      <c r="D298" s="39"/>
      <c r="E298" s="80">
        <f t="shared" si="4"/>
        <v>0</v>
      </c>
      <c r="F298" s="38"/>
    </row>
    <row r="299" spans="1:6" x14ac:dyDescent="0.25">
      <c r="A299" s="27">
        <v>24</v>
      </c>
      <c r="B299" s="39"/>
      <c r="C299" s="58"/>
      <c r="D299" s="39"/>
      <c r="E299" s="80">
        <f t="shared" si="4"/>
        <v>0</v>
      </c>
      <c r="F299" s="38"/>
    </row>
    <row r="300" spans="1:6" x14ac:dyDescent="0.25">
      <c r="A300" s="27">
        <v>25</v>
      </c>
      <c r="B300" s="39"/>
      <c r="C300" s="58"/>
      <c r="D300" s="39"/>
      <c r="E300" s="80">
        <f t="shared" si="4"/>
        <v>0</v>
      </c>
      <c r="F300" s="38"/>
    </row>
    <row r="301" spans="1:6" x14ac:dyDescent="0.25">
      <c r="A301" s="27">
        <v>26</v>
      </c>
      <c r="B301" s="39"/>
      <c r="C301" s="58"/>
      <c r="D301" s="39"/>
      <c r="E301" s="80">
        <f t="shared" si="4"/>
        <v>0</v>
      </c>
      <c r="F301" s="38"/>
    </row>
    <row r="302" spans="1:6" x14ac:dyDescent="0.25">
      <c r="A302" s="27">
        <v>27</v>
      </c>
      <c r="B302" s="39"/>
      <c r="C302" s="58"/>
      <c r="D302" s="39"/>
      <c r="E302" s="80">
        <f t="shared" si="4"/>
        <v>0</v>
      </c>
      <c r="F302" s="38"/>
    </row>
    <row r="303" spans="1:6" x14ac:dyDescent="0.25">
      <c r="A303" s="27">
        <v>28</v>
      </c>
      <c r="B303" s="39"/>
      <c r="C303" s="58"/>
      <c r="D303" s="39"/>
      <c r="E303" s="80">
        <f t="shared" si="4"/>
        <v>0</v>
      </c>
      <c r="F303" s="38"/>
    </row>
    <row r="304" spans="1:6" x14ac:dyDescent="0.25">
      <c r="A304" s="27">
        <v>29</v>
      </c>
      <c r="B304" s="39"/>
      <c r="C304" s="58"/>
      <c r="D304" s="39"/>
      <c r="E304" s="80">
        <f t="shared" si="4"/>
        <v>0</v>
      </c>
      <c r="F304" s="38"/>
    </row>
    <row r="305" spans="1:6" x14ac:dyDescent="0.25">
      <c r="A305" s="27">
        <v>30</v>
      </c>
      <c r="B305" s="39"/>
      <c r="C305" s="58"/>
      <c r="D305" s="39"/>
      <c r="E305" s="80">
        <f t="shared" si="4"/>
        <v>0</v>
      </c>
      <c r="F305" s="38"/>
    </row>
    <row r="306" spans="1:6" x14ac:dyDescent="0.25">
      <c r="A306" s="27">
        <v>31</v>
      </c>
      <c r="B306" s="39"/>
      <c r="C306" s="58"/>
      <c r="D306" s="39"/>
      <c r="E306" s="80">
        <f t="shared" si="4"/>
        <v>0</v>
      </c>
      <c r="F306" s="38"/>
    </row>
    <row r="307" spans="1:6" x14ac:dyDescent="0.25">
      <c r="A307" s="27">
        <v>32</v>
      </c>
      <c r="B307" s="39"/>
      <c r="C307" s="58"/>
      <c r="D307" s="39"/>
      <c r="E307" s="80">
        <f t="shared" si="4"/>
        <v>0</v>
      </c>
      <c r="F307" s="38"/>
    </row>
    <row r="308" spans="1:6" x14ac:dyDescent="0.25">
      <c r="A308" s="27">
        <v>33</v>
      </c>
      <c r="B308" s="39"/>
      <c r="C308" s="58"/>
      <c r="D308" s="39"/>
      <c r="E308" s="80">
        <f t="shared" si="4"/>
        <v>0</v>
      </c>
      <c r="F308" s="38"/>
    </row>
    <row r="309" spans="1:6" x14ac:dyDescent="0.25">
      <c r="A309" s="27">
        <v>34</v>
      </c>
      <c r="B309" s="39"/>
      <c r="C309" s="58"/>
      <c r="D309" s="39"/>
      <c r="E309" s="80">
        <f t="shared" si="4"/>
        <v>0</v>
      </c>
      <c r="F309" s="38"/>
    </row>
    <row r="310" spans="1:6" x14ac:dyDescent="0.25">
      <c r="A310" s="27">
        <v>35</v>
      </c>
      <c r="B310" s="39"/>
      <c r="C310" s="58"/>
      <c r="D310" s="39"/>
      <c r="E310" s="80">
        <f t="shared" si="4"/>
        <v>0</v>
      </c>
      <c r="F310" s="38"/>
    </row>
    <row r="311" spans="1:6" x14ac:dyDescent="0.25">
      <c r="A311" s="27">
        <v>36</v>
      </c>
      <c r="B311" s="39"/>
      <c r="C311" s="58"/>
      <c r="D311" s="39"/>
      <c r="E311" s="80">
        <f t="shared" si="4"/>
        <v>0</v>
      </c>
      <c r="F311" s="38"/>
    </row>
    <row r="312" spans="1:6" x14ac:dyDescent="0.25">
      <c r="A312" s="27">
        <v>37</v>
      </c>
      <c r="B312" s="39"/>
      <c r="C312" s="58"/>
      <c r="D312" s="39"/>
      <c r="E312" s="80">
        <f t="shared" si="4"/>
        <v>0</v>
      </c>
      <c r="F312" s="38"/>
    </row>
    <row r="313" spans="1:6" x14ac:dyDescent="0.25">
      <c r="A313" s="27">
        <v>38</v>
      </c>
      <c r="B313" s="39"/>
      <c r="C313" s="58"/>
      <c r="D313" s="39"/>
      <c r="E313" s="80">
        <f t="shared" si="4"/>
        <v>0</v>
      </c>
      <c r="F313" s="38"/>
    </row>
    <row r="314" spans="1:6" x14ac:dyDescent="0.25">
      <c r="A314" s="27">
        <v>39</v>
      </c>
      <c r="B314" s="39"/>
      <c r="C314" s="58"/>
      <c r="D314" s="39"/>
      <c r="E314" s="80">
        <f t="shared" si="4"/>
        <v>0</v>
      </c>
      <c r="F314" s="38"/>
    </row>
    <row r="315" spans="1:6" x14ac:dyDescent="0.25">
      <c r="A315" s="27">
        <v>40</v>
      </c>
      <c r="B315" s="39"/>
      <c r="C315" s="58"/>
      <c r="D315" s="39"/>
      <c r="E315" s="80">
        <f t="shared" si="4"/>
        <v>0</v>
      </c>
      <c r="F315" s="38"/>
    </row>
    <row r="316" spans="1:6" x14ac:dyDescent="0.25">
      <c r="A316" s="27">
        <v>41</v>
      </c>
      <c r="B316" s="39"/>
      <c r="C316" s="58"/>
      <c r="D316" s="39"/>
      <c r="E316" s="80">
        <f t="shared" si="4"/>
        <v>0</v>
      </c>
      <c r="F316" s="38"/>
    </row>
    <row r="317" spans="1:6" x14ac:dyDescent="0.25">
      <c r="A317" s="27">
        <v>42</v>
      </c>
      <c r="B317" s="39"/>
      <c r="C317" s="58"/>
      <c r="D317" s="39"/>
      <c r="E317" s="80">
        <f t="shared" si="4"/>
        <v>0</v>
      </c>
      <c r="F317" s="38"/>
    </row>
    <row r="318" spans="1:6" x14ac:dyDescent="0.25">
      <c r="A318" s="27">
        <v>43</v>
      </c>
      <c r="B318" s="39"/>
      <c r="C318" s="58"/>
      <c r="D318" s="39"/>
      <c r="E318" s="80">
        <f t="shared" si="4"/>
        <v>0</v>
      </c>
      <c r="F318" s="38"/>
    </row>
    <row r="319" spans="1:6" x14ac:dyDescent="0.25">
      <c r="A319" s="27">
        <v>44</v>
      </c>
      <c r="B319" s="39"/>
      <c r="C319" s="58"/>
      <c r="D319" s="39"/>
      <c r="E319" s="80">
        <f t="shared" si="4"/>
        <v>0</v>
      </c>
      <c r="F319" s="38"/>
    </row>
    <row r="320" spans="1:6" x14ac:dyDescent="0.25">
      <c r="A320" s="27">
        <v>45</v>
      </c>
      <c r="B320" s="39"/>
      <c r="C320" s="58"/>
      <c r="D320" s="39"/>
      <c r="E320" s="80">
        <f t="shared" si="4"/>
        <v>0</v>
      </c>
      <c r="F320" s="38"/>
    </row>
    <row r="321" spans="1:6" x14ac:dyDescent="0.25">
      <c r="A321" s="27">
        <v>46</v>
      </c>
      <c r="B321" s="39"/>
      <c r="C321" s="58"/>
      <c r="D321" s="39"/>
      <c r="E321" s="80">
        <f t="shared" si="4"/>
        <v>0</v>
      </c>
      <c r="F321" s="38"/>
    </row>
    <row r="322" spans="1:6" x14ac:dyDescent="0.25">
      <c r="A322" s="27">
        <v>47</v>
      </c>
      <c r="B322" s="39"/>
      <c r="C322" s="58"/>
      <c r="D322" s="39"/>
      <c r="E322" s="80">
        <f t="shared" si="4"/>
        <v>0</v>
      </c>
      <c r="F322" s="38"/>
    </row>
    <row r="323" spans="1:6" x14ac:dyDescent="0.25">
      <c r="A323" s="27">
        <v>48</v>
      </c>
      <c r="B323" s="39"/>
      <c r="C323" s="58"/>
      <c r="D323" s="39"/>
      <c r="E323" s="80">
        <f t="shared" si="4"/>
        <v>0</v>
      </c>
      <c r="F323" s="38"/>
    </row>
    <row r="324" spans="1:6" x14ac:dyDescent="0.25">
      <c r="A324" s="27">
        <v>49</v>
      </c>
      <c r="B324" s="39"/>
      <c r="C324" s="58"/>
      <c r="D324" s="39"/>
      <c r="E324" s="80">
        <f t="shared" si="4"/>
        <v>0</v>
      </c>
      <c r="F324" s="38"/>
    </row>
    <row r="325" spans="1:6" x14ac:dyDescent="0.25">
      <c r="A325" s="27">
        <v>50</v>
      </c>
      <c r="B325" s="39"/>
      <c r="C325" s="58"/>
      <c r="D325" s="39"/>
      <c r="E325" s="80">
        <f t="shared" si="4"/>
        <v>0</v>
      </c>
      <c r="F325" s="38"/>
    </row>
    <row r="326" spans="1:6" x14ac:dyDescent="0.25">
      <c r="A326" s="27">
        <v>51</v>
      </c>
      <c r="B326" s="39"/>
      <c r="C326" s="58"/>
      <c r="D326" s="39"/>
      <c r="E326" s="80">
        <f t="shared" si="4"/>
        <v>0</v>
      </c>
      <c r="F326" s="38"/>
    </row>
    <row r="327" spans="1:6" x14ac:dyDescent="0.25">
      <c r="A327" s="27">
        <v>52</v>
      </c>
      <c r="B327" s="39"/>
      <c r="C327" s="58"/>
      <c r="D327" s="39"/>
      <c r="E327" s="80">
        <f t="shared" si="4"/>
        <v>0</v>
      </c>
      <c r="F327" s="38"/>
    </row>
    <row r="328" spans="1:6" x14ac:dyDescent="0.25">
      <c r="A328" s="27">
        <v>53</v>
      </c>
      <c r="B328" s="39"/>
      <c r="C328" s="58"/>
      <c r="D328" s="39"/>
      <c r="E328" s="80">
        <f t="shared" si="4"/>
        <v>0</v>
      </c>
      <c r="F328" s="38"/>
    </row>
    <row r="329" spans="1:6" x14ac:dyDescent="0.25">
      <c r="A329" s="27">
        <v>54</v>
      </c>
      <c r="B329" s="39"/>
      <c r="C329" s="58"/>
      <c r="D329" s="39"/>
      <c r="E329" s="80">
        <f t="shared" si="4"/>
        <v>0</v>
      </c>
      <c r="F329" s="38"/>
    </row>
    <row r="330" spans="1:6" x14ac:dyDescent="0.25">
      <c r="A330" s="27">
        <v>55</v>
      </c>
      <c r="B330" s="39"/>
      <c r="C330" s="58"/>
      <c r="D330" s="39"/>
      <c r="E330" s="80">
        <f t="shared" si="4"/>
        <v>0</v>
      </c>
      <c r="F330" s="38"/>
    </row>
    <row r="331" spans="1:6" ht="18.75" customHeight="1" x14ac:dyDescent="0.25">
      <c r="A331" s="160" t="s">
        <v>38</v>
      </c>
      <c r="B331" s="161"/>
      <c r="C331" s="161"/>
      <c r="D331" s="162"/>
      <c r="E331" s="28">
        <f>SUM(E276:E330)</f>
        <v>0</v>
      </c>
      <c r="F331" s="30"/>
    </row>
    <row r="332" spans="1:6" x14ac:dyDescent="0.25">
      <c r="A332" s="49"/>
      <c r="B332" s="50"/>
      <c r="C332" s="50"/>
      <c r="D332" s="50"/>
      <c r="E332" s="50"/>
      <c r="F332" s="51"/>
    </row>
    <row r="333" spans="1:6" x14ac:dyDescent="0.25">
      <c r="A333" s="52"/>
      <c r="B333" s="53"/>
      <c r="C333" s="53"/>
      <c r="D333" s="53"/>
      <c r="E333" s="53"/>
      <c r="F333" s="54"/>
    </row>
    <row r="334" spans="1:6" ht="18.75" customHeight="1" x14ac:dyDescent="0.25">
      <c r="A334" s="163" t="s">
        <v>45</v>
      </c>
      <c r="B334" s="164"/>
      <c r="C334" s="164"/>
      <c r="D334" s="164"/>
      <c r="E334" s="164"/>
      <c r="F334" s="165"/>
    </row>
    <row r="335" spans="1:6" x14ac:dyDescent="0.25">
      <c r="A335" s="143"/>
      <c r="B335" s="144"/>
      <c r="C335" s="144"/>
      <c r="D335" s="144"/>
      <c r="E335" s="144"/>
      <c r="F335" s="145"/>
    </row>
    <row r="336" spans="1:6" ht="35.25" customHeight="1" x14ac:dyDescent="0.25">
      <c r="A336" s="25" t="s">
        <v>27</v>
      </c>
      <c r="B336" s="25" t="s">
        <v>126</v>
      </c>
      <c r="C336" s="25" t="s">
        <v>29</v>
      </c>
      <c r="D336" s="26" t="s">
        <v>30</v>
      </c>
      <c r="E336" s="25" t="s">
        <v>31</v>
      </c>
      <c r="F336" s="157"/>
    </row>
    <row r="337" spans="1:6" ht="13.5" customHeight="1" x14ac:dyDescent="0.25">
      <c r="A337" s="25">
        <v>1</v>
      </c>
      <c r="B337" s="25"/>
      <c r="C337" s="25"/>
      <c r="D337" s="26"/>
      <c r="E337" s="25"/>
      <c r="F337" s="158"/>
    </row>
    <row r="338" spans="1:6" ht="13.5" customHeight="1" x14ac:dyDescent="0.25">
      <c r="A338" s="25">
        <v>2</v>
      </c>
      <c r="B338" s="25"/>
      <c r="C338" s="25"/>
      <c r="D338" s="26"/>
      <c r="E338" s="25"/>
      <c r="F338" s="158"/>
    </row>
    <row r="339" spans="1:6" ht="13.5" customHeight="1" x14ac:dyDescent="0.25">
      <c r="A339" s="25">
        <v>3</v>
      </c>
      <c r="B339" s="25"/>
      <c r="C339" s="25"/>
      <c r="D339" s="26"/>
      <c r="E339" s="25"/>
      <c r="F339" s="158"/>
    </row>
    <row r="340" spans="1:6" ht="13.5" customHeight="1" x14ac:dyDescent="0.25">
      <c r="A340" s="25">
        <v>4</v>
      </c>
      <c r="B340" s="25"/>
      <c r="C340" s="25"/>
      <c r="D340" s="26"/>
      <c r="E340" s="25"/>
      <c r="F340" s="158"/>
    </row>
    <row r="341" spans="1:6" ht="13.5" customHeight="1" x14ac:dyDescent="0.25">
      <c r="A341" s="25">
        <v>5</v>
      </c>
      <c r="B341" s="25"/>
      <c r="C341" s="25"/>
      <c r="D341" s="26"/>
      <c r="E341" s="25"/>
      <c r="F341" s="158"/>
    </row>
    <row r="342" spans="1:6" ht="13.5" customHeight="1" x14ac:dyDescent="0.25">
      <c r="A342" s="25">
        <v>6</v>
      </c>
      <c r="B342" s="25"/>
      <c r="C342" s="25"/>
      <c r="D342" s="26"/>
      <c r="E342" s="25"/>
      <c r="F342" s="158"/>
    </row>
    <row r="343" spans="1:6" ht="13.5" customHeight="1" x14ac:dyDescent="0.25">
      <c r="A343" s="25">
        <v>7</v>
      </c>
      <c r="B343" s="25"/>
      <c r="C343" s="25"/>
      <c r="D343" s="26"/>
      <c r="E343" s="25"/>
      <c r="F343" s="158"/>
    </row>
    <row r="344" spans="1:6" ht="13.5" customHeight="1" x14ac:dyDescent="0.25">
      <c r="A344" s="25">
        <v>8</v>
      </c>
      <c r="B344" s="25"/>
      <c r="C344" s="25"/>
      <c r="D344" s="26"/>
      <c r="E344" s="25"/>
      <c r="F344" s="158"/>
    </row>
    <row r="345" spans="1:6" ht="13.5" customHeight="1" x14ac:dyDescent="0.25">
      <c r="A345" s="25">
        <v>9</v>
      </c>
      <c r="B345" s="25"/>
      <c r="C345" s="25"/>
      <c r="D345" s="26"/>
      <c r="E345" s="25"/>
      <c r="F345" s="158"/>
    </row>
    <row r="346" spans="1:6" ht="13.5" customHeight="1" x14ac:dyDescent="0.25">
      <c r="A346" s="25">
        <v>10</v>
      </c>
      <c r="B346" s="25"/>
      <c r="C346" s="25"/>
      <c r="D346" s="26"/>
      <c r="E346" s="25"/>
      <c r="F346" s="158"/>
    </row>
    <row r="347" spans="1:6" ht="13.5" customHeight="1" x14ac:dyDescent="0.25">
      <c r="A347" s="25">
        <v>11</v>
      </c>
      <c r="B347" s="25"/>
      <c r="C347" s="25"/>
      <c r="D347" s="26"/>
      <c r="E347" s="25"/>
      <c r="F347" s="158"/>
    </row>
    <row r="348" spans="1:6" ht="13.5" customHeight="1" x14ac:dyDescent="0.25">
      <c r="A348" s="25">
        <v>12</v>
      </c>
      <c r="B348" s="25"/>
      <c r="C348" s="25"/>
      <c r="D348" s="26"/>
      <c r="E348" s="25"/>
      <c r="F348" s="158"/>
    </row>
    <row r="349" spans="1:6" ht="13.5" customHeight="1" x14ac:dyDescent="0.25">
      <c r="A349" s="25">
        <v>13</v>
      </c>
      <c r="B349" s="25"/>
      <c r="C349" s="25"/>
      <c r="D349" s="26"/>
      <c r="E349" s="25"/>
      <c r="F349" s="158"/>
    </row>
    <row r="350" spans="1:6" ht="13.5" customHeight="1" x14ac:dyDescent="0.25">
      <c r="A350" s="25">
        <v>14</v>
      </c>
      <c r="B350" s="25"/>
      <c r="C350" s="25"/>
      <c r="D350" s="26"/>
      <c r="E350" s="25"/>
      <c r="F350" s="158"/>
    </row>
    <row r="351" spans="1:6" ht="13.5" customHeight="1" x14ac:dyDescent="0.25">
      <c r="A351" s="25">
        <v>15</v>
      </c>
      <c r="B351" s="25"/>
      <c r="C351" s="25"/>
      <c r="D351" s="26"/>
      <c r="E351" s="25"/>
      <c r="F351" s="158"/>
    </row>
    <row r="352" spans="1:6" ht="13.5" customHeight="1" x14ac:dyDescent="0.25">
      <c r="A352" s="25">
        <v>16</v>
      </c>
      <c r="B352" s="25"/>
      <c r="C352" s="25"/>
      <c r="D352" s="26"/>
      <c r="E352" s="25"/>
      <c r="F352" s="158"/>
    </row>
    <row r="353" spans="1:6" ht="13.5" customHeight="1" x14ac:dyDescent="0.25">
      <c r="A353" s="25">
        <v>17</v>
      </c>
      <c r="B353" s="25"/>
      <c r="C353" s="25"/>
      <c r="D353" s="26"/>
      <c r="E353" s="25"/>
      <c r="F353" s="158"/>
    </row>
    <row r="354" spans="1:6" ht="13.5" customHeight="1" x14ac:dyDescent="0.25">
      <c r="A354" s="25">
        <v>18</v>
      </c>
      <c r="B354" s="25"/>
      <c r="C354" s="25"/>
      <c r="D354" s="26"/>
      <c r="E354" s="25"/>
      <c r="F354" s="158"/>
    </row>
    <row r="355" spans="1:6" ht="13.5" customHeight="1" x14ac:dyDescent="0.25">
      <c r="A355" s="25">
        <v>19</v>
      </c>
      <c r="B355" s="25"/>
      <c r="C355" s="25"/>
      <c r="D355" s="26"/>
      <c r="E355" s="25"/>
      <c r="F355" s="158"/>
    </row>
    <row r="356" spans="1:6" x14ac:dyDescent="0.25">
      <c r="A356" s="25">
        <v>20</v>
      </c>
      <c r="B356" s="42"/>
      <c r="C356" s="43">
        <v>1</v>
      </c>
      <c r="D356" s="41">
        <f>(FORMULARIO!B21+FORMULARIO!B17)*20%</f>
        <v>0</v>
      </c>
      <c r="E356" s="41">
        <f>C356*D356</f>
        <v>0</v>
      </c>
      <c r="F356" s="158"/>
    </row>
    <row r="357" spans="1:6" ht="18.75" customHeight="1" x14ac:dyDescent="0.25">
      <c r="A357" s="160" t="s">
        <v>38</v>
      </c>
      <c r="B357" s="161"/>
      <c r="C357" s="161"/>
      <c r="D357" s="162"/>
      <c r="E357" s="28">
        <f>SUM(E356:E356)</f>
        <v>0</v>
      </c>
      <c r="F357" s="159"/>
    </row>
    <row r="358" spans="1:6" x14ac:dyDescent="0.25">
      <c r="A358" s="55"/>
      <c r="B358" s="56"/>
      <c r="C358" s="56"/>
      <c r="D358" s="56"/>
      <c r="E358" s="56"/>
      <c r="F358" s="57"/>
    </row>
    <row r="359" spans="1:6" ht="18.75" customHeight="1" x14ac:dyDescent="0.25">
      <c r="A359" s="49"/>
      <c r="B359" s="50"/>
      <c r="C359" s="50"/>
      <c r="D359" s="50"/>
      <c r="E359" s="50"/>
      <c r="F359" s="51"/>
    </row>
    <row r="360" spans="1:6" ht="23.25" x14ac:dyDescent="0.25">
      <c r="A360" s="132" t="s">
        <v>40</v>
      </c>
      <c r="B360" s="133"/>
      <c r="C360" s="133"/>
      <c r="D360" s="134"/>
      <c r="E360" s="32">
        <f>E357+E270+E331+E245+E219+E113+E1</f>
        <v>0</v>
      </c>
      <c r="F360" s="33"/>
    </row>
  </sheetData>
  <sheetProtection password="B774" sheet="1" objects="1" scenarios="1" insertRows="0" selectLockedCells="1"/>
  <mergeCells count="29">
    <mergeCell ref="F336:F357"/>
    <mergeCell ref="A360:D360"/>
    <mergeCell ref="A117:F117"/>
    <mergeCell ref="A219:D219"/>
    <mergeCell ref="A223:F223"/>
    <mergeCell ref="A222:F222"/>
    <mergeCell ref="A357:D357"/>
    <mergeCell ref="A270:D270"/>
    <mergeCell ref="A334:F334"/>
    <mergeCell ref="A335:F335"/>
    <mergeCell ref="A273:F273"/>
    <mergeCell ref="A274:F274"/>
    <mergeCell ref="A331:D331"/>
    <mergeCell ref="A10:F10"/>
    <mergeCell ref="A11:F11"/>
    <mergeCell ref="A113:D113"/>
    <mergeCell ref="A116:F116"/>
    <mergeCell ref="A8:F9"/>
    <mergeCell ref="A7:B7"/>
    <mergeCell ref="C3:E3"/>
    <mergeCell ref="C4:E4"/>
    <mergeCell ref="C5:E5"/>
    <mergeCell ref="C6:E6"/>
    <mergeCell ref="C7:E7"/>
    <mergeCell ref="B1:D1"/>
    <mergeCell ref="A3:B3"/>
    <mergeCell ref="A4:B4"/>
    <mergeCell ref="A5:B5"/>
    <mergeCell ref="A6:B6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4" orientation="portrait" horizontalDpi="0" verticalDpi="0" r:id="rId1"/>
  <rowBreaks count="1" manualBreakCount="1">
    <brk id="2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D25" zoomScaleNormal="100" zoomScaleSheetLayoutView="100" workbookViewId="0">
      <selection activeCell="E22" sqref="E22:F22"/>
    </sheetView>
  </sheetViews>
  <sheetFormatPr defaultRowHeight="15" x14ac:dyDescent="0.25"/>
  <cols>
    <col min="1" max="1" width="40.140625" style="12" customWidth="1"/>
    <col min="2" max="2" width="26" style="12" customWidth="1"/>
    <col min="3" max="3" width="13.42578125" style="12" customWidth="1"/>
    <col min="4" max="6" width="19" style="12" customWidth="1"/>
    <col min="7" max="7" width="21.28515625" style="12" customWidth="1"/>
    <col min="8" max="8" width="34" style="12" customWidth="1"/>
    <col min="9" max="16384" width="9.140625" style="12"/>
  </cols>
  <sheetData>
    <row r="1" spans="1:8" ht="66" customHeight="1" thickBot="1" x14ac:dyDescent="0.3">
      <c r="A1" s="116" t="s">
        <v>114</v>
      </c>
      <c r="B1" s="117"/>
      <c r="C1" s="118"/>
      <c r="D1" s="23"/>
      <c r="E1" s="23"/>
      <c r="F1" s="23"/>
      <c r="G1" s="23"/>
      <c r="H1" s="23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ht="15.75" x14ac:dyDescent="0.25">
      <c r="A3" s="102" t="s">
        <v>1</v>
      </c>
      <c r="B3" s="102"/>
      <c r="C3" s="156">
        <f>FORMULARIO!B4</f>
        <v>0</v>
      </c>
      <c r="D3" s="156"/>
      <c r="E3" s="156"/>
      <c r="F3" s="156"/>
      <c r="G3" s="156"/>
      <c r="H3" s="23"/>
    </row>
    <row r="4" spans="1:8" ht="15.75" x14ac:dyDescent="0.25">
      <c r="A4" s="102" t="s">
        <v>94</v>
      </c>
      <c r="B4" s="102"/>
      <c r="C4" s="152">
        <f>FORMULARIO!B5</f>
        <v>0</v>
      </c>
      <c r="D4" s="152"/>
      <c r="E4" s="152"/>
      <c r="F4" s="152"/>
      <c r="G4" s="152"/>
      <c r="H4" s="23"/>
    </row>
    <row r="5" spans="1:8" ht="54.75" customHeight="1" x14ac:dyDescent="0.25">
      <c r="A5" s="102" t="s">
        <v>2</v>
      </c>
      <c r="B5" s="102"/>
      <c r="C5" s="156" t="str">
        <f>FORMULARIO!B6</f>
        <v>Edital FAPES Nº 012/2014 - DCR</v>
      </c>
      <c r="D5" s="156"/>
      <c r="E5" s="156"/>
      <c r="F5" s="156"/>
      <c r="G5" s="156"/>
      <c r="H5" s="23"/>
    </row>
    <row r="6" spans="1:8" ht="34.5" customHeight="1" x14ac:dyDescent="0.25">
      <c r="A6" s="102" t="s">
        <v>3</v>
      </c>
      <c r="B6" s="102"/>
      <c r="C6" s="156">
        <f>FORMULARIO!B7</f>
        <v>0</v>
      </c>
      <c r="D6" s="156"/>
      <c r="E6" s="156"/>
      <c r="F6" s="156"/>
      <c r="G6" s="156"/>
      <c r="H6" s="23"/>
    </row>
    <row r="7" spans="1:8" ht="15.75" x14ac:dyDescent="0.25">
      <c r="A7" s="102" t="s">
        <v>95</v>
      </c>
      <c r="B7" s="102"/>
      <c r="C7" s="156">
        <f>FORMULARIO!B8</f>
        <v>0</v>
      </c>
      <c r="D7" s="156"/>
      <c r="E7" s="156"/>
      <c r="F7" s="156"/>
      <c r="G7" s="156"/>
      <c r="H7" s="23"/>
    </row>
    <row r="8" spans="1:8" x14ac:dyDescent="0.25">
      <c r="A8" s="154" t="s">
        <v>102</v>
      </c>
      <c r="B8" s="154"/>
      <c r="C8" s="154"/>
      <c r="D8" s="154"/>
      <c r="E8" s="154"/>
      <c r="F8" s="154"/>
      <c r="G8" s="154"/>
      <c r="H8" s="23"/>
    </row>
    <row r="9" spans="1:8" x14ac:dyDescent="0.25">
      <c r="A9" s="154"/>
      <c r="B9" s="154"/>
      <c r="C9" s="154"/>
      <c r="D9" s="154"/>
      <c r="E9" s="154"/>
      <c r="F9" s="154"/>
      <c r="G9" s="154"/>
      <c r="H9" s="23"/>
    </row>
    <row r="10" spans="1:8" ht="18.75" x14ac:dyDescent="0.25">
      <c r="A10" s="140" t="s">
        <v>90</v>
      </c>
      <c r="B10" s="140"/>
      <c r="C10" s="140"/>
      <c r="D10" s="140"/>
      <c r="E10" s="140"/>
      <c r="F10" s="140"/>
      <c r="G10" s="140"/>
      <c r="H10" s="140"/>
    </row>
    <row r="11" spans="1:8" x14ac:dyDescent="0.25">
      <c r="A11" s="143"/>
      <c r="B11" s="144"/>
      <c r="C11" s="144"/>
      <c r="D11" s="144"/>
      <c r="E11" s="144"/>
      <c r="F11" s="144"/>
      <c r="G11" s="144"/>
      <c r="H11" s="145"/>
    </row>
    <row r="12" spans="1:8" ht="30" x14ac:dyDescent="0.25">
      <c r="A12" s="34" t="s">
        <v>24</v>
      </c>
      <c r="B12" s="34" t="s">
        <v>93</v>
      </c>
      <c r="C12" s="34" t="s">
        <v>92</v>
      </c>
      <c r="D12" s="34" t="s">
        <v>91</v>
      </c>
      <c r="E12" s="73" t="s">
        <v>103</v>
      </c>
      <c r="F12" s="74" t="s">
        <v>104</v>
      </c>
      <c r="G12" s="25" t="s">
        <v>31</v>
      </c>
      <c r="H12" s="75" t="s">
        <v>32</v>
      </c>
    </row>
    <row r="13" spans="1:8" x14ac:dyDescent="0.25">
      <c r="A13" s="35" t="s">
        <v>46</v>
      </c>
      <c r="B13" s="35" t="s">
        <v>47</v>
      </c>
      <c r="C13" s="35" t="s">
        <v>48</v>
      </c>
      <c r="D13" s="36">
        <v>400</v>
      </c>
      <c r="E13" s="37"/>
      <c r="F13" s="37"/>
      <c r="G13" s="67">
        <f>D13*E13*F13</f>
        <v>0</v>
      </c>
      <c r="H13" s="38"/>
    </row>
    <row r="14" spans="1:8" x14ac:dyDescent="0.25">
      <c r="A14" s="35" t="s">
        <v>49</v>
      </c>
      <c r="B14" s="35" t="s">
        <v>47</v>
      </c>
      <c r="C14" s="35" t="s">
        <v>50</v>
      </c>
      <c r="D14" s="36">
        <v>100</v>
      </c>
      <c r="E14" s="44">
        <v>0</v>
      </c>
      <c r="F14" s="44">
        <v>0</v>
      </c>
      <c r="G14" s="67">
        <f t="shared" ref="G14:G36" si="0">(F14*D14)*E14</f>
        <v>0</v>
      </c>
      <c r="H14" s="44"/>
    </row>
    <row r="15" spans="1:8" ht="15" customHeight="1" x14ac:dyDescent="0.25">
      <c r="A15" s="166" t="s">
        <v>51</v>
      </c>
      <c r="B15" s="35" t="s">
        <v>52</v>
      </c>
      <c r="C15" s="35" t="s">
        <v>53</v>
      </c>
      <c r="D15" s="36">
        <v>1350</v>
      </c>
      <c r="E15" s="44">
        <v>0</v>
      </c>
      <c r="F15" s="44">
        <v>0</v>
      </c>
      <c r="G15" s="67">
        <f t="shared" si="0"/>
        <v>0</v>
      </c>
      <c r="H15" s="44"/>
    </row>
    <row r="16" spans="1:8" x14ac:dyDescent="0.25">
      <c r="A16" s="168"/>
      <c r="B16" s="35" t="s">
        <v>54</v>
      </c>
      <c r="C16" s="35" t="s">
        <v>55</v>
      </c>
      <c r="D16" s="36">
        <v>2000</v>
      </c>
      <c r="E16" s="44">
        <v>0</v>
      </c>
      <c r="F16" s="44">
        <v>0</v>
      </c>
      <c r="G16" s="67">
        <f t="shared" si="0"/>
        <v>0</v>
      </c>
      <c r="H16" s="44"/>
    </row>
    <row r="17" spans="1:8" x14ac:dyDescent="0.25">
      <c r="A17" s="35" t="s">
        <v>56</v>
      </c>
      <c r="B17" s="35" t="s">
        <v>47</v>
      </c>
      <c r="C17" s="35" t="s">
        <v>57</v>
      </c>
      <c r="D17" s="36">
        <v>3200</v>
      </c>
      <c r="E17" s="44">
        <v>0</v>
      </c>
      <c r="F17" s="44">
        <v>0</v>
      </c>
      <c r="G17" s="67">
        <f t="shared" si="0"/>
        <v>0</v>
      </c>
      <c r="H17" s="44"/>
    </row>
    <row r="18" spans="1:8" ht="15" customHeight="1" x14ac:dyDescent="0.25">
      <c r="A18" s="166" t="s">
        <v>58</v>
      </c>
      <c r="B18" s="35" t="s">
        <v>59</v>
      </c>
      <c r="C18" s="35" t="s">
        <v>60</v>
      </c>
      <c r="D18" s="36">
        <v>1200</v>
      </c>
      <c r="E18" s="44">
        <v>0</v>
      </c>
      <c r="F18" s="44">
        <v>0</v>
      </c>
      <c r="G18" s="67">
        <f t="shared" si="0"/>
        <v>0</v>
      </c>
      <c r="H18" s="44"/>
    </row>
    <row r="19" spans="1:8" x14ac:dyDescent="0.25">
      <c r="A19" s="167"/>
      <c r="B19" s="35" t="s">
        <v>61</v>
      </c>
      <c r="C19" s="35" t="s">
        <v>62</v>
      </c>
      <c r="D19" s="36">
        <v>600</v>
      </c>
      <c r="E19" s="44">
        <v>0</v>
      </c>
      <c r="F19" s="44">
        <v>0</v>
      </c>
      <c r="G19" s="67">
        <f t="shared" si="0"/>
        <v>0</v>
      </c>
      <c r="H19" s="44"/>
    </row>
    <row r="20" spans="1:8" x14ac:dyDescent="0.25">
      <c r="A20" s="168"/>
      <c r="B20" s="35" t="s">
        <v>63</v>
      </c>
      <c r="C20" s="35" t="s">
        <v>64</v>
      </c>
      <c r="D20" s="36">
        <v>300</v>
      </c>
      <c r="E20" s="44">
        <v>0</v>
      </c>
      <c r="F20" s="44">
        <v>0</v>
      </c>
      <c r="G20" s="67">
        <f t="shared" si="0"/>
        <v>0</v>
      </c>
      <c r="H20" s="44"/>
    </row>
    <row r="21" spans="1:8" x14ac:dyDescent="0.25">
      <c r="A21" s="35" t="s">
        <v>65</v>
      </c>
      <c r="B21" s="35" t="s">
        <v>47</v>
      </c>
      <c r="C21" s="35" t="s">
        <v>66</v>
      </c>
      <c r="D21" s="36">
        <v>400</v>
      </c>
      <c r="E21" s="44">
        <v>0</v>
      </c>
      <c r="F21" s="44">
        <v>0</v>
      </c>
      <c r="G21" s="67">
        <f t="shared" si="0"/>
        <v>0</v>
      </c>
      <c r="H21" s="44"/>
    </row>
    <row r="22" spans="1:8" x14ac:dyDescent="0.25">
      <c r="A22" s="166" t="s">
        <v>67</v>
      </c>
      <c r="B22" s="35" t="s">
        <v>68</v>
      </c>
      <c r="C22" s="35" t="s">
        <v>69</v>
      </c>
      <c r="D22" s="36">
        <v>1200</v>
      </c>
      <c r="E22" s="62"/>
      <c r="F22" s="62"/>
      <c r="G22" s="67">
        <f>F22*D22*E22</f>
        <v>0</v>
      </c>
      <c r="H22" s="38"/>
    </row>
    <row r="23" spans="1:8" x14ac:dyDescent="0.25">
      <c r="A23" s="168"/>
      <c r="B23" s="35" t="s">
        <v>70</v>
      </c>
      <c r="C23" s="35" t="s">
        <v>71</v>
      </c>
      <c r="D23" s="36">
        <v>800</v>
      </c>
      <c r="E23" s="44">
        <v>0</v>
      </c>
      <c r="F23" s="44">
        <v>0</v>
      </c>
      <c r="G23" s="67">
        <f t="shared" si="0"/>
        <v>0</v>
      </c>
      <c r="H23" s="44"/>
    </row>
    <row r="24" spans="1:8" ht="15" customHeight="1" x14ac:dyDescent="0.25">
      <c r="A24" s="166" t="s">
        <v>72</v>
      </c>
      <c r="B24" s="35" t="s">
        <v>59</v>
      </c>
      <c r="C24" s="35" t="s">
        <v>73</v>
      </c>
      <c r="D24" s="36">
        <v>3500</v>
      </c>
      <c r="E24" s="44">
        <v>0</v>
      </c>
      <c r="F24" s="44">
        <v>0</v>
      </c>
      <c r="G24" s="67">
        <f t="shared" si="0"/>
        <v>0</v>
      </c>
      <c r="H24" s="44"/>
    </row>
    <row r="25" spans="1:8" x14ac:dyDescent="0.25">
      <c r="A25" s="167"/>
      <c r="B25" s="35" t="s">
        <v>61</v>
      </c>
      <c r="C25" s="35" t="s">
        <v>74</v>
      </c>
      <c r="D25" s="36">
        <v>2500</v>
      </c>
      <c r="E25" s="44">
        <v>0</v>
      </c>
      <c r="F25" s="44">
        <v>0</v>
      </c>
      <c r="G25" s="67">
        <f t="shared" si="0"/>
        <v>0</v>
      </c>
      <c r="H25" s="44"/>
    </row>
    <row r="26" spans="1:8" x14ac:dyDescent="0.25">
      <c r="A26" s="167"/>
      <c r="B26" s="35" t="s">
        <v>63</v>
      </c>
      <c r="C26" s="35" t="s">
        <v>75</v>
      </c>
      <c r="D26" s="36">
        <v>2000</v>
      </c>
      <c r="E26" s="44">
        <v>0</v>
      </c>
      <c r="F26" s="44">
        <v>0</v>
      </c>
      <c r="G26" s="67">
        <f t="shared" si="0"/>
        <v>0</v>
      </c>
      <c r="H26" s="44"/>
    </row>
    <row r="27" spans="1:8" x14ac:dyDescent="0.25">
      <c r="A27" s="168"/>
      <c r="B27" s="35" t="s">
        <v>76</v>
      </c>
      <c r="C27" s="35" t="s">
        <v>77</v>
      </c>
      <c r="D27" s="36">
        <v>680</v>
      </c>
      <c r="E27" s="44">
        <v>0</v>
      </c>
      <c r="F27" s="44">
        <v>0</v>
      </c>
      <c r="G27" s="67">
        <f t="shared" si="0"/>
        <v>0</v>
      </c>
      <c r="H27" s="44"/>
    </row>
    <row r="28" spans="1:8" ht="15" customHeight="1" x14ac:dyDescent="0.25">
      <c r="A28" s="166" t="s">
        <v>78</v>
      </c>
      <c r="B28" s="35" t="s">
        <v>59</v>
      </c>
      <c r="C28" s="35" t="s">
        <v>79</v>
      </c>
      <c r="D28" s="36">
        <v>3200</v>
      </c>
      <c r="E28" s="44">
        <v>0</v>
      </c>
      <c r="F28" s="44">
        <v>0</v>
      </c>
      <c r="G28" s="67">
        <f t="shared" si="0"/>
        <v>0</v>
      </c>
      <c r="H28" s="44"/>
    </row>
    <row r="29" spans="1:8" x14ac:dyDescent="0.25">
      <c r="A29" s="167"/>
      <c r="B29" s="35" t="s">
        <v>61</v>
      </c>
      <c r="C29" s="35" t="s">
        <v>80</v>
      </c>
      <c r="D29" s="36">
        <v>2200</v>
      </c>
      <c r="E29" s="44">
        <v>0</v>
      </c>
      <c r="F29" s="44">
        <v>0</v>
      </c>
      <c r="G29" s="67">
        <f t="shared" si="0"/>
        <v>0</v>
      </c>
      <c r="H29" s="44"/>
    </row>
    <row r="30" spans="1:8" x14ac:dyDescent="0.25">
      <c r="A30" s="168"/>
      <c r="B30" s="35" t="s">
        <v>63</v>
      </c>
      <c r="C30" s="35" t="s">
        <v>81</v>
      </c>
      <c r="D30" s="36">
        <v>1350</v>
      </c>
      <c r="E30" s="44">
        <v>0</v>
      </c>
      <c r="F30" s="44">
        <v>0</v>
      </c>
      <c r="G30" s="67">
        <f t="shared" si="0"/>
        <v>0</v>
      </c>
      <c r="H30" s="44"/>
    </row>
    <row r="31" spans="1:8" ht="15" customHeight="1" x14ac:dyDescent="0.25">
      <c r="A31" s="166" t="s">
        <v>82</v>
      </c>
      <c r="B31" s="35" t="s">
        <v>59</v>
      </c>
      <c r="C31" s="35" t="s">
        <v>83</v>
      </c>
      <c r="D31" s="36">
        <v>5200</v>
      </c>
      <c r="E31" s="44">
        <v>0</v>
      </c>
      <c r="F31" s="44">
        <v>0</v>
      </c>
      <c r="G31" s="67">
        <f t="shared" si="0"/>
        <v>0</v>
      </c>
      <c r="H31" s="44"/>
    </row>
    <row r="32" spans="1:8" x14ac:dyDescent="0.25">
      <c r="A32" s="168"/>
      <c r="B32" s="35" t="s">
        <v>61</v>
      </c>
      <c r="C32" s="35" t="s">
        <v>84</v>
      </c>
      <c r="D32" s="36">
        <v>3800</v>
      </c>
      <c r="E32" s="44">
        <v>0</v>
      </c>
      <c r="F32" s="44">
        <v>0</v>
      </c>
      <c r="G32" s="67">
        <f t="shared" si="0"/>
        <v>0</v>
      </c>
      <c r="H32" s="44"/>
    </row>
    <row r="33" spans="1:8" ht="15" customHeight="1" x14ac:dyDescent="0.25">
      <c r="A33" s="166" t="s">
        <v>85</v>
      </c>
      <c r="B33" s="35" t="s">
        <v>59</v>
      </c>
      <c r="C33" s="35" t="s">
        <v>86</v>
      </c>
      <c r="D33" s="36">
        <v>3200</v>
      </c>
      <c r="E33" s="44">
        <v>0</v>
      </c>
      <c r="F33" s="44">
        <v>0</v>
      </c>
      <c r="G33" s="67">
        <f t="shared" si="0"/>
        <v>0</v>
      </c>
      <c r="H33" s="44"/>
    </row>
    <row r="34" spans="1:8" x14ac:dyDescent="0.25">
      <c r="A34" s="167"/>
      <c r="B34" s="35" t="s">
        <v>61</v>
      </c>
      <c r="C34" s="35" t="s">
        <v>87</v>
      </c>
      <c r="D34" s="36">
        <v>2000</v>
      </c>
      <c r="E34" s="44">
        <v>0</v>
      </c>
      <c r="F34" s="44">
        <v>0</v>
      </c>
      <c r="G34" s="67">
        <f t="shared" si="0"/>
        <v>0</v>
      </c>
      <c r="H34" s="44"/>
    </row>
    <row r="35" spans="1:8" x14ac:dyDescent="0.25">
      <c r="A35" s="168"/>
      <c r="B35" s="35" t="s">
        <v>63</v>
      </c>
      <c r="C35" s="35" t="s">
        <v>88</v>
      </c>
      <c r="D35" s="36">
        <v>1500</v>
      </c>
      <c r="E35" s="44">
        <v>0</v>
      </c>
      <c r="F35" s="44">
        <v>0</v>
      </c>
      <c r="G35" s="67">
        <f t="shared" si="0"/>
        <v>0</v>
      </c>
      <c r="H35" s="44"/>
    </row>
    <row r="36" spans="1:8" x14ac:dyDescent="0.25">
      <c r="A36" s="35" t="s">
        <v>89</v>
      </c>
      <c r="B36" s="35" t="s">
        <v>47</v>
      </c>
      <c r="C36" s="35" t="s">
        <v>47</v>
      </c>
      <c r="D36" s="36">
        <v>1100</v>
      </c>
      <c r="E36" s="44">
        <v>0</v>
      </c>
      <c r="F36" s="44">
        <v>0</v>
      </c>
      <c r="G36" s="67">
        <f t="shared" si="0"/>
        <v>0</v>
      </c>
      <c r="H36" s="44"/>
    </row>
    <row r="37" spans="1:8" ht="18.75" customHeight="1" x14ac:dyDescent="0.25">
      <c r="A37" s="159" t="s">
        <v>38</v>
      </c>
      <c r="B37" s="169"/>
      <c r="C37" s="169"/>
      <c r="D37" s="169"/>
      <c r="E37" s="169"/>
      <c r="F37" s="170"/>
      <c r="G37" s="28">
        <f>SUM(G13:G36)</f>
        <v>0</v>
      </c>
      <c r="H37" s="30"/>
    </row>
    <row r="38" spans="1:8" x14ac:dyDescent="0.25">
      <c r="A38" s="135"/>
      <c r="B38" s="136"/>
      <c r="C38" s="136"/>
      <c r="D38" s="136"/>
      <c r="E38" s="136"/>
      <c r="F38" s="136"/>
      <c r="G38" s="136"/>
      <c r="H38" s="137"/>
    </row>
    <row r="39" spans="1:8" ht="18.75" customHeight="1" x14ac:dyDescent="0.25">
      <c r="A39" s="138"/>
      <c r="B39" s="139"/>
      <c r="C39" s="139"/>
      <c r="D39" s="139"/>
      <c r="E39" s="139"/>
      <c r="F39" s="139"/>
      <c r="G39" s="139"/>
      <c r="H39" s="137"/>
    </row>
    <row r="40" spans="1:8" ht="23.25" x14ac:dyDescent="0.25">
      <c r="A40" s="132" t="s">
        <v>40</v>
      </c>
      <c r="B40" s="133"/>
      <c r="C40" s="133"/>
      <c r="D40" s="133"/>
      <c r="E40" s="133"/>
      <c r="F40" s="134"/>
      <c r="G40" s="32">
        <f>G37</f>
        <v>0</v>
      </c>
      <c r="H40" s="33"/>
    </row>
  </sheetData>
  <sheetProtection password="B774" sheet="1" objects="1" scenarios="1" selectLockedCells="1"/>
  <mergeCells count="24">
    <mergeCell ref="A33:A35"/>
    <mergeCell ref="A31:A32"/>
    <mergeCell ref="A37:F37"/>
    <mergeCell ref="A40:F40"/>
    <mergeCell ref="A15:A16"/>
    <mergeCell ref="A18:A20"/>
    <mergeCell ref="A22:A23"/>
    <mergeCell ref="A24:A27"/>
    <mergeCell ref="A28:A30"/>
    <mergeCell ref="A38:H39"/>
    <mergeCell ref="A1:C1"/>
    <mergeCell ref="C7:G7"/>
    <mergeCell ref="A8:G9"/>
    <mergeCell ref="A10:H10"/>
    <mergeCell ref="A11:H11"/>
    <mergeCell ref="A3:B3"/>
    <mergeCell ref="A4:B4"/>
    <mergeCell ref="A5:B5"/>
    <mergeCell ref="A6:B6"/>
    <mergeCell ref="A7:B7"/>
    <mergeCell ref="C5:G5"/>
    <mergeCell ref="C4:G4"/>
    <mergeCell ref="C3:G3"/>
    <mergeCell ref="C6:G6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FORMULARIO</vt:lpstr>
      <vt:lpstr>CAPITAL</vt:lpstr>
      <vt:lpstr>CUSTEIO</vt:lpstr>
      <vt:lpstr>BOLSA</vt:lpstr>
      <vt:lpstr>BOLSA!Area_de_impressao</vt:lpstr>
      <vt:lpstr>FORMULARIO!Area_de_impressao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Fernanda Zaidan</cp:lastModifiedBy>
  <cp:lastPrinted>2014-06-24T14:02:27Z</cp:lastPrinted>
  <dcterms:created xsi:type="dcterms:W3CDTF">2012-09-11T15:49:16Z</dcterms:created>
  <dcterms:modified xsi:type="dcterms:W3CDTF">2014-12-08T13:12:05Z</dcterms:modified>
</cp:coreProperties>
</file>